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FIDP\AppData\Local\Fabasoft\Work\"/>
    </mc:Choice>
  </mc:AlternateContent>
  <bookViews>
    <workbookView xWindow="14508" yWindow="-12" windowWidth="14316" windowHeight="12336" tabRatio="955" activeTab="7"/>
  </bookViews>
  <sheets>
    <sheet name="Deckblatt" sheetId="17" r:id="rId1"/>
    <sheet name="Endbericht" sheetId="21" r:id="rId2"/>
    <sheet name="Soll-Ist Vergleich" sheetId="22" r:id="rId3"/>
    <sheet name="Formblatt Tätigkeiten" sheetId="23" r:id="rId4"/>
    <sheet name="Formblatt Tätigkeiten (2)" sheetId="24" r:id="rId5"/>
    <sheet name="Abrechnung Personalkosten " sheetId="25" r:id="rId6"/>
    <sheet name="Abrechnung Unternehmerlohn" sheetId="26" r:id="rId7"/>
    <sheet name="Abrechnung I &amp; A" sheetId="27" r:id="rId8"/>
    <sheet name="Abrechnung ext. DL" sheetId="28" r:id="rId9"/>
    <sheet name="Drop&amp;Down Liste" sheetId="30" state="hidden" r:id="rId10"/>
  </sheets>
  <externalReferences>
    <externalReference r:id="rId11"/>
  </externalReferences>
  <definedNames>
    <definedName name="_xlnm.Print_Area" localSheetId="8">'Abrechnung ext. DL'!$A$1:$Q$27</definedName>
    <definedName name="_xlnm.Print_Area" localSheetId="7">'Abrechnung I &amp; A'!$A$1:$U$24</definedName>
    <definedName name="_xlnm.Print_Area" localSheetId="0">Deckblatt!$A$1:$D$44</definedName>
    <definedName name="_xlnm.Print_Area" localSheetId="1">Endbericht!$A$1:$D$46</definedName>
    <definedName name="_xlnm.Print_Area" localSheetId="3">'Formblatt Tätigkeiten'!$A$1:$E$39</definedName>
    <definedName name="_xlnm.Print_Area" localSheetId="4">'Formblatt Tätigkeiten (2)'!$A$1:$E$39</definedName>
    <definedName name="_xlnm.Print_Area" localSheetId="2">'Soll-Ist Vergleich'!$A$1:$H$11</definedName>
    <definedName name="_xlnm.Print_Titles" localSheetId="8">'Abrechnung ext. DL'!$4:$5</definedName>
    <definedName name="_xlnm.Print_Titles" localSheetId="7">'Abrechnung I &amp; A'!$4:$5</definedName>
    <definedName name="_xlnm.Print_Titles" localSheetId="2">'Soll-Ist Vergleich'!$4:$5</definedName>
    <definedName name="N_GBMG" localSheetId="1">#REF!</definedName>
    <definedName name="N_GBMG" localSheetId="3">#REF!</definedName>
    <definedName name="N_GBMG" localSheetId="4">#REF!</definedName>
    <definedName name="N_GBMG" localSheetId="2">#REF!</definedName>
    <definedName name="N_GBMG">#REF!</definedName>
  </definedNames>
  <calcPr calcId="162913"/>
</workbook>
</file>

<file path=xl/calcChain.xml><?xml version="1.0" encoding="utf-8"?>
<calcChain xmlns="http://schemas.openxmlformats.org/spreadsheetml/2006/main">
  <c r="A8" i="30" l="1"/>
  <c r="A7" i="30"/>
  <c r="A6" i="30"/>
  <c r="A5" i="30"/>
  <c r="A4" i="30"/>
  <c r="A3" i="30"/>
  <c r="I24" i="27"/>
  <c r="K24" i="27"/>
  <c r="I3" i="27"/>
  <c r="B7" i="22"/>
  <c r="I3" i="28"/>
  <c r="G3" i="28"/>
  <c r="G3" i="27"/>
  <c r="G4" i="24"/>
  <c r="F4" i="24"/>
  <c r="G4" i="23"/>
  <c r="F4" i="23"/>
  <c r="E10" i="22"/>
  <c r="J27" i="28"/>
  <c r="H27" i="28"/>
  <c r="K26" i="28"/>
  <c r="M26" i="28" s="1"/>
  <c r="I26" i="28"/>
  <c r="M25" i="28"/>
  <c r="K25" i="28"/>
  <c r="L25" i="28" s="1"/>
  <c r="N25" i="28" s="1"/>
  <c r="I25" i="28"/>
  <c r="K24" i="28"/>
  <c r="M24" i="28" s="1"/>
  <c r="I24" i="28"/>
  <c r="K23" i="28"/>
  <c r="M23" i="28" s="1"/>
  <c r="I23" i="28"/>
  <c r="K22" i="28"/>
  <c r="L22" i="28"/>
  <c r="I22" i="28"/>
  <c r="K21" i="28"/>
  <c r="L21" i="28" s="1"/>
  <c r="N21" i="28" s="1"/>
  <c r="M21" i="28"/>
  <c r="I21" i="28"/>
  <c r="K20" i="28"/>
  <c r="L20" i="28"/>
  <c r="I20" i="28"/>
  <c r="K19" i="28"/>
  <c r="L19" i="28" s="1"/>
  <c r="N19" i="28" s="1"/>
  <c r="M19" i="28"/>
  <c r="I19" i="28"/>
  <c r="K18" i="28"/>
  <c r="M18" i="28" s="1"/>
  <c r="I18" i="28"/>
  <c r="K17" i="28"/>
  <c r="M17" i="28" s="1"/>
  <c r="N17" i="28" s="1"/>
  <c r="I17" i="28"/>
  <c r="K16" i="28"/>
  <c r="M16" i="28"/>
  <c r="I16" i="28"/>
  <c r="M15" i="28"/>
  <c r="K15" i="28"/>
  <c r="L15" i="28" s="1"/>
  <c r="N15" i="28" s="1"/>
  <c r="I15" i="28"/>
  <c r="K14" i="28"/>
  <c r="L14" i="28" s="1"/>
  <c r="N14" i="28" s="1"/>
  <c r="I14" i="28"/>
  <c r="K13" i="28"/>
  <c r="M13" i="28" s="1"/>
  <c r="N13" i="28" s="1"/>
  <c r="I13" i="28"/>
  <c r="K12" i="28"/>
  <c r="L12" i="28" s="1"/>
  <c r="N12" i="28" s="1"/>
  <c r="I12" i="28"/>
  <c r="K11" i="28"/>
  <c r="M11" i="28"/>
  <c r="I11" i="28"/>
  <c r="M10" i="28"/>
  <c r="K10" i="28"/>
  <c r="L10" i="28" s="1"/>
  <c r="N10" i="28" s="1"/>
  <c r="I10" i="28"/>
  <c r="K9" i="28"/>
  <c r="L9" i="28" s="1"/>
  <c r="N9" i="28" s="1"/>
  <c r="M9" i="28"/>
  <c r="I9" i="28"/>
  <c r="K8" i="28"/>
  <c r="M8" i="28"/>
  <c r="I8" i="28"/>
  <c r="M7" i="28"/>
  <c r="L7" i="28"/>
  <c r="N7" i="28" s="1"/>
  <c r="K7" i="28"/>
  <c r="I7" i="28"/>
  <c r="K6" i="28"/>
  <c r="L6" i="28"/>
  <c r="I6" i="28"/>
  <c r="I27" i="28" s="1"/>
  <c r="Q24" i="27"/>
  <c r="M23" i="27"/>
  <c r="J23" i="27"/>
  <c r="M22" i="27"/>
  <c r="P22" i="27"/>
  <c r="R22" i="27" s="1"/>
  <c r="J22" i="27"/>
  <c r="M21" i="27"/>
  <c r="J21" i="27"/>
  <c r="M20" i="27"/>
  <c r="P20" i="27"/>
  <c r="R20" i="27" s="1"/>
  <c r="J20" i="27"/>
  <c r="M19" i="27"/>
  <c r="P19" i="27"/>
  <c r="R19" i="27"/>
  <c r="J19" i="27"/>
  <c r="M18" i="27"/>
  <c r="J18" i="27"/>
  <c r="M17" i="27"/>
  <c r="J17" i="27"/>
  <c r="M16" i="27"/>
  <c r="P16" i="27"/>
  <c r="R16" i="27" s="1"/>
  <c r="J16" i="27"/>
  <c r="M15" i="27"/>
  <c r="J15" i="27"/>
  <c r="M14" i="27"/>
  <c r="P14" i="27"/>
  <c r="R14" i="27" s="1"/>
  <c r="J14" i="27"/>
  <c r="M13" i="27"/>
  <c r="P13" i="27"/>
  <c r="R13" i="27"/>
  <c r="J13" i="27"/>
  <c r="M12" i="27"/>
  <c r="J12" i="27"/>
  <c r="M11" i="27"/>
  <c r="J11" i="27"/>
  <c r="M10" i="27"/>
  <c r="P10" i="27"/>
  <c r="R10" i="27" s="1"/>
  <c r="J10" i="27"/>
  <c r="M9" i="27"/>
  <c r="J9" i="27"/>
  <c r="M8" i="27"/>
  <c r="P8" i="27"/>
  <c r="R8" i="27" s="1"/>
  <c r="J8" i="27"/>
  <c r="M7" i="27"/>
  <c r="P7" i="27"/>
  <c r="R7" i="27"/>
  <c r="J7" i="27"/>
  <c r="J24" i="27" s="1"/>
  <c r="L6" i="27"/>
  <c r="L24" i="27" s="1"/>
  <c r="J6" i="27"/>
  <c r="D14" i="26"/>
  <c r="G13" i="26"/>
  <c r="E13" i="26"/>
  <c r="F13" i="26" s="1"/>
  <c r="G12" i="26"/>
  <c r="E12" i="26"/>
  <c r="F12" i="26"/>
  <c r="G11" i="26"/>
  <c r="G14" i="26" s="1"/>
  <c r="H8" i="22" s="1"/>
  <c r="E11" i="26"/>
  <c r="F11" i="26" s="1"/>
  <c r="G10" i="26"/>
  <c r="E10" i="26"/>
  <c r="F10" i="26" s="1"/>
  <c r="F14" i="26" s="1"/>
  <c r="G9" i="26"/>
  <c r="E9" i="26"/>
  <c r="F9" i="26"/>
  <c r="E35" i="25"/>
  <c r="C35" i="25"/>
  <c r="E34" i="25"/>
  <c r="C34" i="25"/>
  <c r="E33" i="25"/>
  <c r="C33" i="25"/>
  <c r="E32" i="25"/>
  <c r="C32" i="25"/>
  <c r="E31" i="25"/>
  <c r="C31" i="25"/>
  <c r="E30" i="25"/>
  <c r="C30" i="25"/>
  <c r="E29" i="25"/>
  <c r="C29" i="25"/>
  <c r="E28" i="25"/>
  <c r="C28" i="25"/>
  <c r="E27" i="25"/>
  <c r="C27" i="25"/>
  <c r="E26" i="25"/>
  <c r="C26" i="25"/>
  <c r="E25" i="25"/>
  <c r="C25" i="25"/>
  <c r="E24" i="25"/>
  <c r="C24" i="25"/>
  <c r="E23" i="25"/>
  <c r="C23" i="25"/>
  <c r="E22" i="25"/>
  <c r="C22" i="25"/>
  <c r="E21" i="25"/>
  <c r="C21" i="25"/>
  <c r="E20" i="25"/>
  <c r="C20" i="25"/>
  <c r="E19" i="25"/>
  <c r="C19" i="25"/>
  <c r="E18" i="25"/>
  <c r="C18" i="25"/>
  <c r="E17" i="25"/>
  <c r="C17" i="25"/>
  <c r="E16" i="25"/>
  <c r="C16" i="25"/>
  <c r="E15" i="25"/>
  <c r="C15" i="25"/>
  <c r="E14" i="25"/>
  <c r="C14" i="25"/>
  <c r="D4" i="25"/>
  <c r="B4" i="25"/>
  <c r="A4" i="25"/>
  <c r="C36" i="24"/>
  <c r="D35" i="24"/>
  <c r="D34" i="24"/>
  <c r="D33" i="24"/>
  <c r="D32" i="24"/>
  <c r="D31" i="24"/>
  <c r="D30" i="24"/>
  <c r="D29" i="24"/>
  <c r="D28" i="24"/>
  <c r="D27" i="24"/>
  <c r="D26" i="24"/>
  <c r="D25" i="24"/>
  <c r="D24" i="24"/>
  <c r="D23" i="24"/>
  <c r="D22" i="24"/>
  <c r="D21" i="24"/>
  <c r="D20" i="24"/>
  <c r="D19" i="24"/>
  <c r="D18" i="24"/>
  <c r="D17" i="24"/>
  <c r="D16" i="24"/>
  <c r="D15" i="24"/>
  <c r="D14" i="24"/>
  <c r="D13" i="24"/>
  <c r="D12" i="24"/>
  <c r="F12" i="24" s="1"/>
  <c r="D11" i="24"/>
  <c r="D36" i="24" s="1"/>
  <c r="B13" i="25" s="1"/>
  <c r="C13" i="25" s="1"/>
  <c r="D6" i="24"/>
  <c r="C36" i="23"/>
  <c r="D35" i="23"/>
  <c r="D34" i="23"/>
  <c r="D33" i="23"/>
  <c r="D32" i="23"/>
  <c r="D31" i="23"/>
  <c r="D30" i="23"/>
  <c r="D29" i="23"/>
  <c r="D28" i="23"/>
  <c r="D27" i="23"/>
  <c r="D26" i="23"/>
  <c r="D25" i="23"/>
  <c r="D24" i="23"/>
  <c r="D23" i="23"/>
  <c r="D22" i="23"/>
  <c r="D21" i="23"/>
  <c r="D20" i="23"/>
  <c r="D19" i="23"/>
  <c r="D18" i="23"/>
  <c r="D17" i="23"/>
  <c r="D16" i="23"/>
  <c r="D15" i="23"/>
  <c r="D14" i="23"/>
  <c r="D13" i="23"/>
  <c r="D12" i="23"/>
  <c r="F12" i="23" s="1"/>
  <c r="F36" i="23" s="1"/>
  <c r="D12" i="25" s="1"/>
  <c r="D11" i="23"/>
  <c r="D6" i="23"/>
  <c r="B11" i="22"/>
  <c r="E11" i="22"/>
  <c r="E9" i="22"/>
  <c r="E8" i="22"/>
  <c r="E7" i="22"/>
  <c r="E6" i="22"/>
  <c r="B7" i="21"/>
  <c r="B5" i="21"/>
  <c r="M12" i="28"/>
  <c r="L17" i="28"/>
  <c r="M20" i="28"/>
  <c r="N20" i="28" s="1"/>
  <c r="M6" i="28"/>
  <c r="L11" i="28"/>
  <c r="N11" i="28"/>
  <c r="M14" i="28"/>
  <c r="M22" i="28"/>
  <c r="N22" i="28" s="1"/>
  <c r="F11" i="23"/>
  <c r="L8" i="28"/>
  <c r="N8" i="28"/>
  <c r="L16" i="28"/>
  <c r="N16" i="28" s="1"/>
  <c r="L13" i="28"/>
  <c r="N6" i="28"/>
  <c r="P12" i="27"/>
  <c r="R12" i="27" s="1"/>
  <c r="P18" i="27"/>
  <c r="R18" i="27"/>
  <c r="P9" i="27"/>
  <c r="R9" i="27"/>
  <c r="P11" i="27"/>
  <c r="R11" i="27" s="1"/>
  <c r="P15" i="27"/>
  <c r="R15" i="27"/>
  <c r="P17" i="27"/>
  <c r="R17" i="27"/>
  <c r="P21" i="27"/>
  <c r="R21" i="27" s="1"/>
  <c r="P23" i="27"/>
  <c r="R23" i="27"/>
  <c r="M6" i="27"/>
  <c r="P6" i="27"/>
  <c r="R6" i="27" s="1"/>
  <c r="R24" i="27" s="1"/>
  <c r="H9" i="22" s="1"/>
  <c r="M24" i="27"/>
  <c r="M27" i="28" l="1"/>
  <c r="E12" i="25"/>
  <c r="E36" i="25" s="1"/>
  <c r="H6" i="22" s="1"/>
  <c r="D36" i="25"/>
  <c r="K27" i="28"/>
  <c r="F11" i="24"/>
  <c r="F36" i="24" s="1"/>
  <c r="D13" i="25" s="1"/>
  <c r="E13" i="25" s="1"/>
  <c r="L18" i="28"/>
  <c r="N18" i="28" s="1"/>
  <c r="L23" i="28"/>
  <c r="N23" i="28" s="1"/>
  <c r="N27" i="28" s="1"/>
  <c r="H10" i="22" s="1"/>
  <c r="L26" i="28"/>
  <c r="N26" i="28" s="1"/>
  <c r="P24" i="27"/>
  <c r="C9" i="22" s="1"/>
  <c r="L24" i="28"/>
  <c r="N24" i="28" s="1"/>
  <c r="E14" i="26"/>
  <c r="C8" i="22" s="1"/>
  <c r="D36" i="23"/>
  <c r="B12" i="25" s="1"/>
  <c r="L27" i="28" l="1"/>
  <c r="C10" i="22" s="1"/>
  <c r="G9" i="22"/>
  <c r="D9" i="22"/>
  <c r="H7" i="22"/>
  <c r="H11" i="22"/>
  <c r="C12" i="25"/>
  <c r="C36" i="25" s="1"/>
  <c r="C6" i="22" s="1"/>
  <c r="B36" i="25"/>
  <c r="G8" i="22"/>
  <c r="D8" i="22"/>
  <c r="D6" i="22" l="1"/>
  <c r="G6" i="22"/>
  <c r="C7" i="22"/>
  <c r="G10" i="22"/>
  <c r="D10" i="22"/>
  <c r="G7" i="22" l="1"/>
  <c r="D7" i="22"/>
  <c r="G11" i="22"/>
  <c r="C11" i="22"/>
  <c r="A15" i="17" s="1"/>
  <c r="D11" i="22"/>
</calcChain>
</file>

<file path=xl/comments1.xml><?xml version="1.0" encoding="utf-8"?>
<comments xmlns="http://schemas.openxmlformats.org/spreadsheetml/2006/main">
  <authors>
    <author>Aigelsreiter Patricia (WST3)</author>
  </authors>
  <commentList>
    <comment ref="C7" authorId="0" shapeId="0">
      <text>
        <r>
          <rPr>
            <b/>
            <sz val="9"/>
            <color indexed="81"/>
            <rFont val="Segoe UI"/>
            <family val="2"/>
          </rPr>
          <t>Aigelsreiter Patricia (WST3):</t>
        </r>
        <r>
          <rPr>
            <sz val="9"/>
            <color indexed="81"/>
            <rFont val="Segoe UI"/>
            <family val="2"/>
          </rPr>
          <t xml:space="preserve">
Beschreibung der durchgeführten projektrelevanten Tätigkeit gem. Arbeitspakete</t>
        </r>
      </text>
    </comment>
  </commentList>
</comments>
</file>

<file path=xl/sharedStrings.xml><?xml version="1.0" encoding="utf-8"?>
<sst xmlns="http://schemas.openxmlformats.org/spreadsheetml/2006/main" count="248" uniqueCount="171">
  <si>
    <t>Anschrift</t>
  </si>
  <si>
    <t>Lieferfirma</t>
  </si>
  <si>
    <t>Gegenstand</t>
  </si>
  <si>
    <t>ausführende Firma</t>
  </si>
  <si>
    <t>Zahlungs-datum</t>
  </si>
  <si>
    <t>Kommentar</t>
  </si>
  <si>
    <t>Kommentar zur Tätigkeit</t>
  </si>
  <si>
    <t>Summe:</t>
  </si>
  <si>
    <t>Zeitraum</t>
  </si>
  <si>
    <t>Abweichung in % je Kostenart</t>
  </si>
  <si>
    <t>Beleg-Nr.</t>
  </si>
  <si>
    <t>bis</t>
  </si>
  <si>
    <t>Begründung/ Berechnung von Abzügen, 
allfällige sonst. Kommentare</t>
  </si>
  <si>
    <t>Summen</t>
  </si>
  <si>
    <t xml:space="preserve"> Abweichungen von über +/- 10% gegenüber "Ist" sind  zu begründen</t>
  </si>
  <si>
    <t>allfällige Kommentare (z.B. zu Stundensatzberechnung)</t>
  </si>
  <si>
    <t>Datum der ersten verbindl. Bestellung bzw. Beginn der Arbeiten</t>
  </si>
  <si>
    <t>Kurzbeschreibung der Anschaffung/ Investition/ Leistung</t>
  </si>
  <si>
    <t>Förderungs-relevanter Nettobetrag in €</t>
  </si>
  <si>
    <t>nicht förderbar</t>
  </si>
  <si>
    <t>vom förderungs-relevanten Nettobetrag nicht förderbar</t>
  </si>
  <si>
    <t>förderbar</t>
  </si>
  <si>
    <t xml:space="preserve"> = förderungs-relevanter Nettobetrag abzügl. nicht förderbar</t>
  </si>
  <si>
    <t>angebotene Skonti, Rabatte, Deckungs- u. Haftungs-rücklässe</t>
  </si>
  <si>
    <t>Kostenart lt. Fördervertrag</t>
  </si>
  <si>
    <t>Berechnung der Differenz der Spalten "Soll" und "Ist"</t>
  </si>
  <si>
    <t>Mehr-/ Minder-kosten in €</t>
  </si>
  <si>
    <t>endgültiger Förderbetrag in €</t>
  </si>
  <si>
    <t>SOLL
in €</t>
  </si>
  <si>
    <t>Förderaktion</t>
  </si>
  <si>
    <t>Geschäftszahl</t>
  </si>
  <si>
    <t>Projekttitel</t>
  </si>
  <si>
    <t>Erklärung zur Teil- bzw. Endabrechnung</t>
  </si>
  <si>
    <t>Endabrechnung (j/n)</t>
  </si>
  <si>
    <t>Förderstelle</t>
  </si>
  <si>
    <t>Bewilligungsdatum</t>
  </si>
  <si>
    <t>Bewilligungsbetrag</t>
  </si>
  <si>
    <t>Für das vorliegende Projekt wurden weitere Förderungen, welche nicht bereits im Förderantrag angegeben wurde, gewährt:</t>
  </si>
  <si>
    <t>Die Förderungen sollen auf folgendes Konto angewiesen werden:</t>
  </si>
  <si>
    <t>Kontoinhaber</t>
  </si>
  <si>
    <t>Bank</t>
  </si>
  <si>
    <t>IBAN</t>
  </si>
  <si>
    <t>BIC</t>
  </si>
  <si>
    <t>Ort, Datum</t>
  </si>
  <si>
    <t>Firmenmäßige Fertigung des/ der FördernehmerIn</t>
  </si>
  <si>
    <t>Der/ die FördernehmerIn erklärt hiermit ausdrücklich, dass die Angaben in den vorliegenden Formblättern über Kosten in Höhe von</t>
  </si>
  <si>
    <t>Geburtsdatum, FB-Nummer ODER ZVR-Nummer</t>
  </si>
  <si>
    <t>Durchführungszeitraum</t>
  </si>
  <si>
    <t>Beantragungsdatum</t>
  </si>
  <si>
    <t>Abzug von Kosten in Höhe von € 
(gemäß Prüfung und Kontrolle der FB1 - FB5)</t>
  </si>
  <si>
    <t>Personalkosten FLC anerkannt</t>
  </si>
  <si>
    <t>Personalkosten</t>
  </si>
  <si>
    <t>Jahr</t>
  </si>
  <si>
    <r>
      <t xml:space="preserve">Beschreibung des Projektes/ des Vorhabens </t>
    </r>
    <r>
      <rPr>
        <i/>
        <sz val="8"/>
        <rFont val="Arial"/>
        <family val="2"/>
      </rPr>
      <t>(alternativ: Projektbericht als Beilage)</t>
    </r>
  </si>
  <si>
    <r>
      <t xml:space="preserve">Beschreibung der Erreichung der Projekt- bzw. Vorhabensziele </t>
    </r>
    <r>
      <rPr>
        <i/>
        <sz val="8"/>
        <rFont val="Arial"/>
        <family val="2"/>
      </rPr>
      <t>(alternativ: Projektbericht als Beilage)</t>
    </r>
  </si>
  <si>
    <t>[WST3-Zahl]</t>
  </si>
  <si>
    <t>Die Fördernehmerin  bestätigt, dass die angeführten Rechnungen vollständig bezahlt wurden und (bei Endabrechnung) das Projekt abgeschlossen ist</t>
  </si>
  <si>
    <t>Die Fördernehmerin  bestätigt, dass die angeführten Investitionskosten im Anlagevermögen aktiviert wurden.</t>
  </si>
  <si>
    <t>Die Fördernehmerin bestätigt, dass keine Lieferungen von verbundenen Unternehmen im Rahmen der Bearbeitung des Projektes in Anspruch genommen wurden.</t>
  </si>
  <si>
    <t>Bei Projekten, welche unter der De-Minimis-Verordnung gefördert wurden, gibt die Fördernehmerin bekannt, dass er in den letzten 3 Geschäftsjahren folgende weitere De-Minimis-Förderungen erhalten hat:</t>
  </si>
  <si>
    <r>
      <t xml:space="preserve">Folgende Förderungen wurden im thematischen Kontext zum Vorhaben im selben Vorhabenszeitraum bzw. für dieselben vertragsgegenständlichen Vorhabenskosten gewährt </t>
    </r>
    <r>
      <rPr>
        <i/>
        <sz val="8"/>
        <rFont val="Arial"/>
        <family val="2"/>
      </rPr>
      <t>(Art 19 (1) 4 FFR)</t>
    </r>
    <r>
      <rPr>
        <sz val="10"/>
        <rFont val="Arial"/>
        <family val="2"/>
      </rPr>
      <t>:</t>
    </r>
  </si>
  <si>
    <t>Mit ihrer Unterschrift bestätigt die Fördernehmerin die Richtigkeit der Angaben,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t>
  </si>
  <si>
    <t xml:space="preserve"> Endbericht</t>
  </si>
  <si>
    <t>Fördernehmerin</t>
  </si>
  <si>
    <t>Beschreibung der geplanten Ziele</t>
  </si>
  <si>
    <r>
      <rPr>
        <b/>
        <sz val="10"/>
        <rFont val="Arial"/>
        <family val="2"/>
      </rPr>
      <t>ÖkoBonus:</t>
    </r>
    <r>
      <rPr>
        <sz val="10"/>
        <rFont val="Arial"/>
        <family val="2"/>
      </rPr>
      <t xml:space="preserve"> Das Projekt trägt positiv bei zur Umwelt- und Klimaschutz inklusive Emmissionen, Wasser- oder Bodenbelastung, Ressourcenverbrauch, verantwortungsvoller Konsum, Kreislaufwirtschaft; Energieverbrauch und saubere Energie, Mobilität und Verkehr. Diese Effekte sind nachhaltig.</t>
    </r>
  </si>
  <si>
    <t xml:space="preserve">wenn Ja: kurze Beschreibung der erreichten umweltrelevanten Projektziele,… </t>
  </si>
  <si>
    <t>Soll-Ist-Vergleich</t>
  </si>
  <si>
    <t>Wird von Förderstelle ausgefüllt</t>
  </si>
  <si>
    <t>Projekt Istkosten
in €</t>
  </si>
  <si>
    <t>FLC Ergebnis</t>
  </si>
  <si>
    <t xml:space="preserve">Zuordnung lt. Fördervertrag </t>
  </si>
  <si>
    <t xml:space="preserve">getätigte Ausgaben pro Kostenart </t>
  </si>
  <si>
    <t>Begründung durch Projektträger von Abweichungen über +/- 10%</t>
  </si>
  <si>
    <t>Gemeinkostenpauschale</t>
  </si>
  <si>
    <t>Unternehmerlohn</t>
  </si>
  <si>
    <t>Instrumente Ausrüstung</t>
  </si>
  <si>
    <t>externe Dienstleistungen</t>
  </si>
  <si>
    <t xml:space="preserve">Formblatt für Tätigkeitsaufzeichnungen </t>
  </si>
  <si>
    <t>Projektlaufzeit</t>
  </si>
  <si>
    <t>Projektmitarbeiterin, Projektmitarbeiter</t>
  </si>
  <si>
    <t>Vorname, Nachname:</t>
  </si>
  <si>
    <t>Beschäftigungs-ausmaß:</t>
  </si>
  <si>
    <t>je Mitarbeiterin bzw. Mitarbeiter ist ein Tabellenblatt auszufüllen</t>
  </si>
  <si>
    <t xml:space="preserve">Projektstunden IST </t>
  </si>
  <si>
    <t xml:space="preserve">Projektstunden FLC anerkannt </t>
  </si>
  <si>
    <t>Kommentar FLC</t>
  </si>
  <si>
    <t>TT/MM/JJJJ</t>
  </si>
  <si>
    <t>Stundenanzahl in hh:mm</t>
  </si>
  <si>
    <t>Stundenanzahl Dezimalzahlen pro Tag</t>
  </si>
  <si>
    <t>Beschreibung der durchgeführten projektrelevanten Tätigkeit gem. Arbeitspakete</t>
  </si>
  <si>
    <t>Stunden in Dezimalzahlen</t>
  </si>
  <si>
    <t>allfällige Kommentare betr. etwaiger Kürzungen</t>
  </si>
  <si>
    <t>[AP 2: F&amp;E Tätigkeit]</t>
  </si>
  <si>
    <t>Unterschrift [händisch oder elektronisch mittels HandySignatur]:</t>
  </si>
  <si>
    <t>ABRECHNUNG Personalkosten</t>
  </si>
  <si>
    <t>Abrechnungsjahr:</t>
  </si>
  <si>
    <t>Pauschalstundensatz [€]</t>
  </si>
  <si>
    <t>Geben Sie die Namen der Projektmitarbeitinnen und Projektmitarbeiter ein und  tragen Sie die tatsächlichen Projektstunden lt. Formblatt 1 "Tätigkeiten" ein. 
Für alle Projektmitarbeiter ist der gleiche Stundensatz von € 30 zu verwenden.</t>
  </si>
  <si>
    <t>Vorname, Nachname</t>
  </si>
  <si>
    <t>Personalkosten IST in €</t>
  </si>
  <si>
    <t xml:space="preserve"> F&amp;E Mitarbeiterin, Mitarbeiter bzw. Experten und Expertinnen (lt. FB 1 Tätigkeiten pro MA)</t>
  </si>
  <si>
    <t>Summe Ist Stunden (lt. FB Tätigkeiten) in Dezimal</t>
  </si>
  <si>
    <t xml:space="preserve"> = Projektstunden IST gesamt x Stundensatz </t>
  </si>
  <si>
    <t>h in Dezimal</t>
  </si>
  <si>
    <t>=Projektstunden FLC anerkannt x Stundensatz</t>
  </si>
  <si>
    <t>Max Mustermann</t>
  </si>
  <si>
    <t>Sabine Musterfrau</t>
  </si>
  <si>
    <t>Abrechnung Unternehmerlohn</t>
  </si>
  <si>
    <t>Kostenpauschale Unternehmerlon</t>
  </si>
  <si>
    <t>Tätigkeiten im Projekt</t>
  </si>
  <si>
    <r>
      <t>Projektstunden</t>
    </r>
    <r>
      <rPr>
        <sz val="8"/>
        <rFont val="Arial"/>
        <family val="2"/>
      </rPr>
      <t xml:space="preserve"> (IST)</t>
    </r>
  </si>
  <si>
    <t>FLC nicht förderbar</t>
  </si>
  <si>
    <t>Kosten FLC anerkannt</t>
  </si>
  <si>
    <t>von bis [tt/mm/jj] bis [tt/mm/jj]</t>
  </si>
  <si>
    <t>(h)</t>
  </si>
  <si>
    <t>(€)</t>
  </si>
  <si>
    <t xml:space="preserve">AP 1.: F&amp;E Tätigkeit </t>
  </si>
  <si>
    <t>AP 2-5: F&amp;E Tätigkeit</t>
  </si>
  <si>
    <t>Abrechnung Instrumente &amp; Ausrüstung</t>
  </si>
  <si>
    <t>Projektlaufzeit:</t>
  </si>
  <si>
    <t>Bestell-datum</t>
  </si>
  <si>
    <t>Rechnungs-Nr.</t>
  </si>
  <si>
    <t>Rechnungs-datum</t>
  </si>
  <si>
    <t>Aktiviertiert lt. Anlagenverzeichnis</t>
  </si>
  <si>
    <t>Rechnungs-betrag in €
inkl. USt</t>
  </si>
  <si>
    <t>Rechnungs-betrag in € ohne USt</t>
  </si>
  <si>
    <t xml:space="preserve">Abschreibungsdauer </t>
  </si>
  <si>
    <t>Aktivierung</t>
  </si>
  <si>
    <t>Ja</t>
  </si>
  <si>
    <t>Nein</t>
  </si>
  <si>
    <t>Valuta</t>
  </si>
  <si>
    <t>Nachweis: Anlagenverzeichnis  bitte der Abrechnung beilegen.</t>
  </si>
  <si>
    <t>Bruttobetrag</t>
  </si>
  <si>
    <t>Nettobetrag</t>
  </si>
  <si>
    <t>[in Monaten]</t>
  </si>
  <si>
    <t>anerkennbare Kosten für die ND (anteilige AfA) im Projekt</t>
  </si>
  <si>
    <t>Abrechnung externe Dienstleistungen</t>
  </si>
  <si>
    <t>Bitte füllen Sie nur die weißen Feldern aus.</t>
  </si>
  <si>
    <t xml:space="preserve">Gelb hinterlegte Felder werden von der Förderderstelle ausgefüllt. </t>
  </si>
  <si>
    <t>[Name]</t>
  </si>
  <si>
    <t>[Datum]</t>
  </si>
  <si>
    <t>[ja] / [nein]</t>
  </si>
  <si>
    <t>Betrag in € (tatsächliche gesamten Projektkosten)</t>
  </si>
  <si>
    <t>wahrheitsgemäß sind und die ausgewiesenen Beträge ausschließlich Ausgaben im Rahmen des geförderten Projektes betreffen.</t>
  </si>
  <si>
    <t>Forschung &amp; Technologieentwicklung Qualität (betrieblich)</t>
  </si>
  <si>
    <t xml:space="preserve">Grau hinterlegte Felder werden automatisch ausgefüllt. bzw. sind  Formeln hinterlegt. </t>
  </si>
  <si>
    <t>[Ja, siehe Auflagen im FV] / [Nein]</t>
  </si>
  <si>
    <r>
      <t xml:space="preserve">genehmigte Beträge </t>
    </r>
    <r>
      <rPr>
        <b/>
        <sz val="9"/>
        <rFont val="Arial"/>
        <family val="2"/>
      </rPr>
      <t>lt. Fördervertrag</t>
    </r>
  </si>
  <si>
    <r>
      <t xml:space="preserve">Geben Sie die Namen der Unternehmer an, und tragen Sie den Zeitraum, die Tätigkeiten im Projekt (gemäß Arbeitspakete) und die tatsächlichen Projektstunden ein.
Für alle Unternehmer ist der gleiche </t>
    </r>
    <r>
      <rPr>
        <b/>
        <i/>
        <sz val="11"/>
        <rFont val="Arial"/>
        <family val="2"/>
      </rPr>
      <t>Stundensatz von</t>
    </r>
    <r>
      <rPr>
        <b/>
        <i/>
        <sz val="11"/>
        <color indexed="10"/>
        <rFont val="Arial"/>
        <family val="2"/>
      </rPr>
      <t xml:space="preserve"> </t>
    </r>
    <r>
      <rPr>
        <b/>
        <i/>
        <sz val="11"/>
        <rFont val="Arial"/>
        <family val="2"/>
      </rPr>
      <t xml:space="preserve">€ 34,08 </t>
    </r>
    <r>
      <rPr>
        <i/>
        <sz val="11"/>
        <rFont val="Arial"/>
        <family val="2"/>
      </rPr>
      <t xml:space="preserve">zu verwenden. </t>
    </r>
    <r>
      <rPr>
        <b/>
        <i/>
        <sz val="11"/>
        <rFont val="Arial"/>
        <family val="2"/>
      </rPr>
      <t>Max. 860h Pro Jahr</t>
    </r>
    <r>
      <rPr>
        <i/>
        <sz val="11"/>
        <rFont val="Arial"/>
        <family val="2"/>
      </rPr>
      <t xml:space="preserve"> 
</t>
    </r>
  </si>
  <si>
    <t>Vorname, Nachname des selbstständig Erwerbstätigen</t>
  </si>
  <si>
    <t>Zahlungs-betrag
 in € inkl. Ust</t>
  </si>
  <si>
    <t>Skonti, Rabatte 
in € inkl. Ust</t>
  </si>
  <si>
    <t>Zahlungsbetrag
 in € inkl. Ust</t>
  </si>
  <si>
    <t>angebotene Skonti, Rabatte, Deckungs- u. Haftungsrücklässe</t>
  </si>
  <si>
    <t>Zahlungsbetrag Netto (abzgl. Skonto, Rabatte)</t>
  </si>
  <si>
    <t>zB div. Sofware für die Projektumsetzung</t>
  </si>
  <si>
    <t>zB div. Hardware</t>
  </si>
  <si>
    <t>zB div. Instrumente</t>
  </si>
  <si>
    <t>zB Ausrüstung</t>
  </si>
  <si>
    <t>zb Instrumente</t>
  </si>
  <si>
    <t>zB PKW, Fuhrpark</t>
  </si>
  <si>
    <t>zB Maschinen</t>
  </si>
  <si>
    <t>zB. Nutzungsdauer im Projekt in Monaten</t>
  </si>
  <si>
    <t>Bruttobetrag lt. Zahlungsbeleg  (abzgl. angebotene Skonto,Rabatte, Deckungs-u. Haftungsrücklässe)</t>
  </si>
  <si>
    <t>Bruttobetrag lt. Zahlungsbeleg (abzgl. angebotene Skonto,Rabatte, Deckungs-u. Haftungsrücklässe)</t>
  </si>
  <si>
    <t xml:space="preserve">Rechnungsbetrag in € ohne USt. abzgl. Skonto / Rabatte ... </t>
  </si>
  <si>
    <t>Nettobetrag für die Berechnung des förderungsrelevanten Nettobetrag abzüglich der anteiligen AfA</t>
  </si>
  <si>
    <t xml:space="preserve">Nutzungsdauer im Projekt </t>
  </si>
  <si>
    <t>[in Monaten] (zB Projektlaufzeit)</t>
  </si>
  <si>
    <t>zB. Abschreibungsdauer in Monaten https://www.ris.bka.gv.at/Dokumente/Bundesnormen/NOR40200321/II__17_2018_Anlage_7.pdf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</si>
</sst>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D_M_-;\-* #,##0.00\ _D_M_-;_-* &quot;-&quot;??\ _D_M_-;_-@_-"/>
    <numFmt numFmtId="165" formatCode="dd/mm/yy"/>
    <numFmt numFmtId="166" formatCode="_-* #,##0.00\ [$€-407]_-;\-* #,##0.00\ [$€-407]_-;_-* &quot;-&quot;??\ [$€-407]_-;_-@_-"/>
    <numFmt numFmtId="167" formatCode="h:mm;@"/>
    <numFmt numFmtId="168" formatCode="[hh]:mm"/>
    <numFmt numFmtId="169" formatCode="_-[$€-C07]\ * #,##0.00_-;\-[$€-C07]\ * #,##0.00_-;_-[$€-C07]\ * &quot;-&quot;??_-;_-@_-"/>
  </numFmts>
  <fonts count="23" x14ac:knownFonts="1">
    <font>
      <sz val="10"/>
      <name val="Arial"/>
    </font>
    <font>
      <sz val="10"/>
      <name val="Arial"/>
    </font>
    <font>
      <b/>
      <sz val="10"/>
      <name val="Arial"/>
      <family val="2"/>
    </font>
    <font>
      <i/>
      <sz val="10"/>
      <name val="Arial"/>
      <family val="2"/>
    </font>
    <font>
      <b/>
      <i/>
      <sz val="10"/>
      <name val="Arial"/>
      <family val="2"/>
    </font>
    <font>
      <sz val="10"/>
      <name val="Arial"/>
      <family val="2"/>
    </font>
    <font>
      <sz val="8"/>
      <name val="Arial"/>
      <family val="2"/>
    </font>
    <font>
      <i/>
      <sz val="8"/>
      <name val="Arial"/>
      <family val="2"/>
    </font>
    <font>
      <b/>
      <sz val="11"/>
      <name val="Arial"/>
      <family val="2"/>
    </font>
    <font>
      <b/>
      <sz val="16"/>
      <color indexed="9"/>
      <name val="Arial"/>
      <family val="2"/>
    </font>
    <font>
      <b/>
      <i/>
      <sz val="9"/>
      <name val="Arial"/>
      <family val="2"/>
    </font>
    <font>
      <b/>
      <sz val="12"/>
      <name val="Arial"/>
      <family val="2"/>
    </font>
    <font>
      <b/>
      <sz val="9"/>
      <color indexed="81"/>
      <name val="Segoe UI"/>
      <family val="2"/>
    </font>
    <font>
      <sz val="9"/>
      <color indexed="81"/>
      <name val="Segoe UI"/>
      <family val="2"/>
    </font>
    <font>
      <sz val="9"/>
      <name val="Arial"/>
      <family val="2"/>
    </font>
    <font>
      <b/>
      <sz val="9"/>
      <name val="Arial"/>
      <family val="2"/>
    </font>
    <font>
      <i/>
      <sz val="11"/>
      <name val="Arial"/>
      <family val="2"/>
    </font>
    <font>
      <b/>
      <i/>
      <sz val="11"/>
      <name val="Arial"/>
      <family val="2"/>
    </font>
    <font>
      <b/>
      <i/>
      <sz val="11"/>
      <color indexed="10"/>
      <name val="Arial"/>
      <family val="2"/>
    </font>
    <font>
      <sz val="10"/>
      <color theme="0"/>
      <name val="Arial"/>
      <family val="2"/>
    </font>
    <font>
      <u/>
      <sz val="10"/>
      <color theme="4" tint="-0.249977111117893"/>
      <name val="Arial"/>
      <family val="2"/>
    </font>
    <font>
      <b/>
      <sz val="10"/>
      <color rgb="FFFF0000"/>
      <name val="Arial"/>
      <family val="2"/>
    </font>
    <font>
      <b/>
      <sz val="12"/>
      <color rgb="FFFF0000"/>
      <name val="Arial"/>
      <family val="2"/>
    </font>
  </fonts>
  <fills count="9">
    <fill>
      <patternFill patternType="none"/>
    </fill>
    <fill>
      <patternFill patternType="gray125"/>
    </fill>
    <fill>
      <patternFill patternType="solid">
        <fgColor indexed="43"/>
        <bgColor indexed="64"/>
      </patternFill>
    </fill>
    <fill>
      <patternFill patternType="solid">
        <fgColor indexed="18"/>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diagonal/>
    </border>
    <border>
      <left style="medium">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bottom style="hair">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164"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cellStyleXfs>
  <cellXfs count="403">
    <xf numFmtId="0" fontId="0" fillId="0" borderId="0" xfId="0"/>
    <xf numFmtId="0" fontId="0" fillId="0" borderId="0" xfId="0" applyAlignment="1">
      <alignment wrapText="1"/>
    </xf>
    <xf numFmtId="0" fontId="5" fillId="0" borderId="1" xfId="0" applyFont="1" applyBorder="1" applyAlignment="1">
      <alignment wrapText="1"/>
    </xf>
    <xf numFmtId="0" fontId="0" fillId="0" borderId="1" xfId="0" applyBorder="1" applyAlignment="1">
      <alignment wrapText="1"/>
    </xf>
    <xf numFmtId="0" fontId="2" fillId="4" borderId="1" xfId="0" applyFont="1" applyFill="1" applyBorder="1" applyAlignment="1">
      <alignment wrapText="1"/>
    </xf>
    <xf numFmtId="0" fontId="0" fillId="0" borderId="0" xfId="0" applyBorder="1" applyAlignment="1">
      <alignment horizontal="left" wrapText="1"/>
    </xf>
    <xf numFmtId="0" fontId="0" fillId="0" borderId="0" xfId="0" applyBorder="1" applyAlignment="1">
      <alignment wrapText="1"/>
    </xf>
    <xf numFmtId="0" fontId="6" fillId="0" borderId="1" xfId="0" applyFont="1" applyBorder="1" applyAlignment="1">
      <alignment wrapText="1"/>
    </xf>
    <xf numFmtId="0" fontId="5" fillId="0" borderId="0" xfId="4"/>
    <xf numFmtId="0" fontId="5" fillId="0" borderId="0" xfId="5" applyAlignment="1" applyProtection="1">
      <alignment wrapText="1"/>
    </xf>
    <xf numFmtId="0" fontId="5" fillId="5" borderId="1" xfId="5" applyFont="1" applyFill="1" applyBorder="1" applyAlignment="1" applyProtection="1">
      <alignment wrapText="1"/>
    </xf>
    <xf numFmtId="0" fontId="2" fillId="5" borderId="1" xfId="5" applyFont="1" applyFill="1" applyBorder="1" applyAlignment="1" applyProtection="1">
      <alignment vertical="center" wrapText="1"/>
    </xf>
    <xf numFmtId="0" fontId="5" fillId="5" borderId="1" xfId="5" applyFont="1" applyFill="1" applyBorder="1" applyAlignment="1" applyProtection="1">
      <alignment vertical="center" wrapText="1"/>
    </xf>
    <xf numFmtId="0" fontId="5" fillId="0" borderId="1" xfId="5" applyBorder="1" applyAlignment="1" applyProtection="1">
      <alignment horizontal="left" vertical="center" wrapText="1"/>
    </xf>
    <xf numFmtId="0" fontId="5" fillId="5" borderId="1" xfId="5" applyFont="1" applyFill="1" applyBorder="1" applyAlignment="1" applyProtection="1">
      <alignment horizontal="left" vertical="center" wrapText="1"/>
    </xf>
    <xf numFmtId="0" fontId="5" fillId="0" borderId="2" xfId="5" applyFont="1" applyFill="1" applyBorder="1" applyAlignment="1" applyProtection="1">
      <alignment wrapText="1"/>
    </xf>
    <xf numFmtId="0" fontId="5" fillId="0" borderId="3" xfId="5" applyFill="1" applyBorder="1" applyAlignment="1" applyProtection="1">
      <alignment wrapText="1"/>
    </xf>
    <xf numFmtId="0" fontId="5" fillId="0" borderId="3" xfId="5" applyFont="1" applyFill="1" applyBorder="1" applyAlignment="1" applyProtection="1">
      <alignment wrapText="1"/>
    </xf>
    <xf numFmtId="0" fontId="5" fillId="0" borderId="0" xfId="5" applyFont="1" applyFill="1" applyBorder="1" applyAlignment="1" applyProtection="1">
      <alignment wrapText="1"/>
    </xf>
    <xf numFmtId="0" fontId="5" fillId="0" borderId="0" xfId="5" applyFill="1" applyBorder="1" applyAlignment="1" applyProtection="1">
      <alignment wrapText="1"/>
    </xf>
    <xf numFmtId="0" fontId="2" fillId="0" borderId="0" xfId="5" applyFont="1" applyFill="1" applyBorder="1" applyAlignment="1" applyProtection="1">
      <alignment wrapText="1"/>
    </xf>
    <xf numFmtId="0" fontId="5" fillId="0" borderId="0" xfId="5" applyFont="1" applyFill="1" applyBorder="1" applyAlignment="1" applyProtection="1">
      <alignment horizontal="left" wrapText="1"/>
    </xf>
    <xf numFmtId="0" fontId="5" fillId="0" borderId="0" xfId="5" applyFill="1" applyBorder="1" applyAlignment="1" applyProtection="1">
      <alignment horizontal="left" wrapText="1"/>
    </xf>
    <xf numFmtId="0" fontId="5" fillId="0" borderId="0" xfId="5" applyBorder="1" applyAlignment="1" applyProtection="1">
      <alignment wrapText="1"/>
    </xf>
    <xf numFmtId="0" fontId="5" fillId="0" borderId="0" xfId="5" applyFont="1" applyBorder="1" applyAlignment="1" applyProtection="1">
      <alignment wrapText="1"/>
    </xf>
    <xf numFmtId="0" fontId="5" fillId="0" borderId="0" xfId="5" applyAlignment="1">
      <alignment horizontal="center" vertical="center" wrapText="1"/>
    </xf>
    <xf numFmtId="0" fontId="5" fillId="0" borderId="0" xfId="5" applyAlignment="1">
      <alignment wrapText="1"/>
    </xf>
    <xf numFmtId="0" fontId="9" fillId="0" borderId="0" xfId="4" applyFont="1" applyFill="1" applyAlignment="1">
      <alignment horizontal="center" vertical="top" wrapText="1"/>
    </xf>
    <xf numFmtId="0" fontId="10" fillId="2" borderId="2" xfId="6" applyFont="1" applyFill="1" applyBorder="1" applyAlignment="1" applyProtection="1">
      <alignment vertical="center"/>
    </xf>
    <xf numFmtId="0" fontId="2" fillId="5" borderId="4" xfId="5" applyFont="1" applyFill="1" applyBorder="1" applyAlignment="1">
      <alignment horizontal="center" vertical="center" wrapText="1"/>
    </xf>
    <xf numFmtId="0" fontId="2" fillId="5" borderId="5" xfId="5" applyFont="1" applyFill="1" applyBorder="1" applyAlignment="1">
      <alignment horizontal="center" vertical="center" wrapText="1"/>
    </xf>
    <xf numFmtId="0" fontId="2" fillId="5" borderId="6" xfId="5" applyFont="1" applyFill="1" applyBorder="1" applyAlignment="1">
      <alignment horizontal="center" vertical="center" wrapText="1"/>
    </xf>
    <xf numFmtId="0" fontId="2" fillId="5" borderId="7" xfId="5" applyFont="1" applyFill="1" applyBorder="1" applyAlignment="1">
      <alignment horizontal="center" vertical="center" wrapText="1"/>
    </xf>
    <xf numFmtId="0" fontId="2" fillId="5" borderId="8" xfId="5" applyFont="1" applyFill="1" applyBorder="1" applyAlignment="1">
      <alignment horizontal="center" vertical="center" wrapText="1"/>
    </xf>
    <xf numFmtId="0" fontId="5" fillId="0" borderId="9" xfId="5" applyBorder="1" applyAlignment="1">
      <alignment vertical="center" wrapText="1"/>
    </xf>
    <xf numFmtId="9" fontId="5" fillId="5" borderId="10" xfId="3" applyNumberFormat="1" applyFont="1" applyFill="1" applyBorder="1" applyAlignment="1">
      <alignment horizontal="center" vertical="center" wrapText="1"/>
    </xf>
    <xf numFmtId="9" fontId="0" fillId="0" borderId="11" xfId="3" applyFont="1" applyBorder="1" applyAlignment="1">
      <alignment vertical="center" wrapText="1"/>
    </xf>
    <xf numFmtId="0" fontId="5" fillId="0" borderId="0" xfId="5"/>
    <xf numFmtId="0" fontId="5" fillId="0" borderId="12" xfId="5" applyBorder="1" applyAlignment="1">
      <alignment vertical="center" wrapText="1"/>
    </xf>
    <xf numFmtId="0" fontId="5" fillId="0" borderId="13" xfId="5" applyBorder="1" applyAlignment="1">
      <alignment vertical="center" wrapText="1"/>
    </xf>
    <xf numFmtId="9" fontId="5" fillId="5" borderId="14" xfId="3" applyNumberFormat="1" applyFont="1" applyFill="1" applyBorder="1" applyAlignment="1">
      <alignment horizontal="center" vertical="center" wrapText="1"/>
    </xf>
    <xf numFmtId="9" fontId="0" fillId="0" borderId="15" xfId="3" applyFont="1" applyBorder="1" applyAlignment="1">
      <alignment vertical="center" wrapText="1"/>
    </xf>
    <xf numFmtId="166" fontId="2" fillId="5" borderId="16" xfId="2" applyNumberFormat="1" applyFont="1" applyFill="1" applyBorder="1" applyAlignment="1">
      <alignment vertical="center" wrapText="1"/>
    </xf>
    <xf numFmtId="9" fontId="2" fillId="5" borderId="16" xfId="3" applyNumberFormat="1" applyFont="1" applyFill="1" applyBorder="1" applyAlignment="1">
      <alignment horizontal="center" vertical="center" wrapText="1"/>
    </xf>
    <xf numFmtId="4" fontId="2" fillId="0" borderId="17" xfId="5" applyNumberFormat="1" applyFont="1" applyBorder="1" applyAlignment="1">
      <alignment vertical="center" wrapText="1"/>
    </xf>
    <xf numFmtId="0" fontId="5" fillId="0" borderId="0" xfId="5" applyAlignment="1">
      <alignment horizontal="center"/>
    </xf>
    <xf numFmtId="0" fontId="9" fillId="0" borderId="0" xfId="4" applyFont="1" applyFill="1" applyAlignment="1" applyProtection="1">
      <alignment vertical="top" wrapText="1"/>
    </xf>
    <xf numFmtId="0" fontId="11" fillId="0" borderId="0" xfId="4" applyFont="1" applyProtection="1"/>
    <xf numFmtId="0" fontId="9" fillId="0" borderId="0" xfId="4" applyFont="1" applyFill="1" applyAlignment="1" applyProtection="1">
      <alignment horizontal="center" vertical="center" wrapText="1"/>
    </xf>
    <xf numFmtId="0" fontId="11" fillId="0" borderId="0" xfId="4" applyFont="1" applyFill="1" applyProtection="1"/>
    <xf numFmtId="0" fontId="5" fillId="0" borderId="0" xfId="4" applyFont="1" applyFill="1" applyBorder="1" applyAlignment="1" applyProtection="1">
      <alignment horizontal="center" vertical="center"/>
    </xf>
    <xf numFmtId="0" fontId="5" fillId="0" borderId="0" xfId="4" applyFont="1" applyFill="1" applyBorder="1" applyAlignment="1" applyProtection="1">
      <alignment vertical="center"/>
    </xf>
    <xf numFmtId="0" fontId="11" fillId="6" borderId="18" xfId="4" applyFont="1" applyFill="1" applyBorder="1" applyAlignment="1" applyProtection="1">
      <alignment horizontal="center" vertical="center"/>
    </xf>
    <xf numFmtId="0" fontId="2" fillId="6" borderId="19" xfId="4" applyFont="1" applyFill="1" applyBorder="1" applyAlignment="1" applyProtection="1">
      <alignment vertical="center" wrapText="1"/>
    </xf>
    <xf numFmtId="0" fontId="5" fillId="0" borderId="20" xfId="4" applyBorder="1" applyProtection="1"/>
    <xf numFmtId="0" fontId="5" fillId="0" borderId="0" xfId="4" applyProtection="1"/>
    <xf numFmtId="0" fontId="6" fillId="0" borderId="0" xfId="4" applyFont="1" applyAlignment="1" applyProtection="1">
      <alignment horizontal="center"/>
    </xf>
    <xf numFmtId="0" fontId="5" fillId="0" borderId="0" xfId="4" applyAlignment="1" applyProtection="1">
      <alignment wrapText="1"/>
    </xf>
    <xf numFmtId="0" fontId="5" fillId="0" borderId="0" xfId="4" applyAlignment="1" applyProtection="1">
      <alignment horizontal="center"/>
    </xf>
    <xf numFmtId="0" fontId="2" fillId="0" borderId="0" xfId="4" applyFont="1" applyFill="1" applyBorder="1" applyAlignment="1" applyProtection="1">
      <alignment horizontal="left"/>
    </xf>
    <xf numFmtId="0" fontId="5" fillId="0" borderId="0" xfId="4" applyBorder="1" applyAlignment="1" applyProtection="1"/>
    <xf numFmtId="0" fontId="19" fillId="0" borderId="0" xfId="4" applyFont="1" applyBorder="1" applyAlignment="1" applyProtection="1"/>
    <xf numFmtId="0" fontId="4" fillId="7" borderId="21" xfId="4" applyFont="1" applyFill="1" applyBorder="1" applyAlignment="1" applyProtection="1">
      <alignment horizontal="left" vertical="center"/>
    </xf>
    <xf numFmtId="0" fontId="2" fillId="5" borderId="22" xfId="4" applyFont="1" applyFill="1" applyBorder="1" applyAlignment="1" applyProtection="1">
      <alignment horizontal="center" vertical="center" wrapText="1"/>
    </xf>
    <xf numFmtId="0" fontId="2" fillId="7" borderId="23" xfId="6" applyFont="1" applyFill="1" applyBorder="1" applyAlignment="1" applyProtection="1">
      <alignment horizontal="center" vertical="center" wrapText="1"/>
    </xf>
    <xf numFmtId="0" fontId="2" fillId="7" borderId="22" xfId="6" applyFont="1" applyFill="1" applyBorder="1" applyAlignment="1" applyProtection="1">
      <alignment horizontal="center" vertical="center" wrapText="1"/>
    </xf>
    <xf numFmtId="0" fontId="5" fillId="0" borderId="0" xfId="4" applyFill="1" applyBorder="1" applyProtection="1"/>
    <xf numFmtId="0" fontId="5" fillId="5" borderId="24" xfId="4" applyFont="1" applyFill="1" applyBorder="1" applyAlignment="1" applyProtection="1">
      <alignment horizontal="center" vertical="center" wrapText="1"/>
    </xf>
    <xf numFmtId="0" fontId="5" fillId="5" borderId="25" xfId="4" applyFont="1" applyFill="1" applyBorder="1" applyAlignment="1" applyProtection="1">
      <alignment horizontal="center" vertical="center" wrapText="1"/>
    </xf>
    <xf numFmtId="0" fontId="5" fillId="5" borderId="26" xfId="4" applyFont="1" applyFill="1" applyBorder="1" applyAlignment="1" applyProtection="1">
      <alignment horizontal="center" vertical="center" wrapText="1"/>
    </xf>
    <xf numFmtId="0" fontId="5" fillId="5" borderId="27" xfId="4" applyFont="1" applyFill="1" applyBorder="1" applyAlignment="1" applyProtection="1">
      <alignment horizontal="center" vertical="center" wrapText="1"/>
    </xf>
    <xf numFmtId="0" fontId="5" fillId="7" borderId="28" xfId="4" applyFont="1" applyFill="1" applyBorder="1" applyAlignment="1" applyProtection="1">
      <alignment horizontal="center" vertical="center" wrapText="1"/>
    </xf>
    <xf numFmtId="0" fontId="6" fillId="7" borderId="22" xfId="6" quotePrefix="1" applyFont="1" applyFill="1" applyBorder="1" applyAlignment="1" applyProtection="1">
      <alignment horizontal="center" vertical="center" wrapText="1"/>
    </xf>
    <xf numFmtId="0" fontId="5" fillId="0" borderId="29" xfId="4" applyNumberFormat="1" applyFill="1" applyBorder="1" applyAlignment="1" applyProtection="1">
      <alignment vertical="center" wrapText="1"/>
    </xf>
    <xf numFmtId="14" fontId="5" fillId="0" borderId="30" xfId="4" applyNumberFormat="1" applyFill="1" applyBorder="1" applyAlignment="1" applyProtection="1">
      <alignment vertical="center" wrapText="1"/>
    </xf>
    <xf numFmtId="167" fontId="5" fillId="0" borderId="30" xfId="4" applyNumberFormat="1" applyFill="1" applyBorder="1" applyAlignment="1" applyProtection="1">
      <alignment vertical="center" wrapText="1"/>
    </xf>
    <xf numFmtId="2" fontId="3" fillId="5" borderId="31" xfId="4" applyNumberFormat="1" applyFont="1" applyFill="1" applyBorder="1" applyAlignment="1" applyProtection="1">
      <alignment vertical="center" wrapText="1"/>
    </xf>
    <xf numFmtId="0" fontId="3" fillId="0" borderId="10" xfId="4" applyFont="1" applyFill="1" applyBorder="1" applyAlignment="1" applyProtection="1">
      <alignment vertical="center" wrapText="1"/>
    </xf>
    <xf numFmtId="4" fontId="5" fillId="2" borderId="4" xfId="6" applyNumberFormat="1" applyFill="1" applyBorder="1" applyAlignment="1" applyProtection="1">
      <alignment vertical="center" wrapText="1"/>
    </xf>
    <xf numFmtId="0" fontId="5" fillId="7" borderId="6" xfId="6" applyFill="1" applyBorder="1" applyAlignment="1" applyProtection="1">
      <alignment horizontal="center" vertical="center" wrapText="1"/>
    </xf>
    <xf numFmtId="14" fontId="5" fillId="0" borderId="32" xfId="4" applyNumberFormat="1" applyFill="1" applyBorder="1" applyAlignment="1" applyProtection="1">
      <alignment vertical="center" wrapText="1"/>
    </xf>
    <xf numFmtId="14" fontId="5" fillId="0" borderId="33" xfId="4" applyNumberFormat="1" applyFill="1" applyBorder="1" applyAlignment="1" applyProtection="1">
      <alignment vertical="center" wrapText="1"/>
    </xf>
    <xf numFmtId="168" fontId="5" fillId="0" borderId="30" xfId="4" applyNumberFormat="1" applyFill="1" applyBorder="1" applyAlignment="1" applyProtection="1">
      <alignment vertical="center" wrapText="1"/>
    </xf>
    <xf numFmtId="0" fontId="5" fillId="0" borderId="34" xfId="4" applyFill="1" applyBorder="1" applyAlignment="1" applyProtection="1">
      <alignment vertical="center" wrapText="1"/>
    </xf>
    <xf numFmtId="4" fontId="5" fillId="2" borderId="12" xfId="6" applyNumberFormat="1" applyFill="1" applyBorder="1" applyAlignment="1" applyProtection="1">
      <alignment vertical="center" wrapText="1"/>
    </xf>
    <xf numFmtId="0" fontId="5" fillId="7" borderId="34" xfId="6" applyFill="1" applyBorder="1" applyAlignment="1" applyProtection="1">
      <alignment horizontal="center" vertical="center" wrapText="1"/>
    </xf>
    <xf numFmtId="168" fontId="5" fillId="0" borderId="33" xfId="4" applyNumberFormat="1" applyFill="1" applyBorder="1" applyAlignment="1" applyProtection="1">
      <alignment vertical="center" wrapText="1"/>
    </xf>
    <xf numFmtId="14" fontId="5" fillId="0" borderId="35" xfId="4" applyNumberFormat="1" applyFill="1" applyBorder="1" applyAlignment="1" applyProtection="1">
      <alignment vertical="center" wrapText="1"/>
    </xf>
    <xf numFmtId="14" fontId="5" fillId="0" borderId="36" xfId="4" applyNumberFormat="1" applyFill="1" applyBorder="1" applyAlignment="1" applyProtection="1">
      <alignment vertical="center" wrapText="1"/>
    </xf>
    <xf numFmtId="168" fontId="5" fillId="0" borderId="36" xfId="4" applyNumberFormat="1" applyFill="1" applyBorder="1" applyAlignment="1" applyProtection="1">
      <alignment vertical="center" wrapText="1"/>
    </xf>
    <xf numFmtId="0" fontId="5" fillId="0" borderId="37" xfId="4" applyFill="1" applyBorder="1" applyAlignment="1" applyProtection="1">
      <alignment vertical="center" wrapText="1"/>
    </xf>
    <xf numFmtId="168" fontId="5" fillId="0" borderId="38" xfId="4" applyNumberFormat="1" applyFill="1" applyBorder="1" applyAlignment="1" applyProtection="1">
      <alignment vertical="center" wrapText="1"/>
    </xf>
    <xf numFmtId="0" fontId="5" fillId="0" borderId="14" xfId="4" applyFill="1" applyBorder="1" applyAlignment="1" applyProtection="1">
      <alignment vertical="center" wrapText="1"/>
    </xf>
    <xf numFmtId="0" fontId="5" fillId="0" borderId="10" xfId="4" applyFill="1" applyBorder="1" applyAlignment="1" applyProtection="1">
      <alignment vertical="center" wrapText="1"/>
    </xf>
    <xf numFmtId="14" fontId="5" fillId="0" borderId="35" xfId="4" applyNumberFormat="1" applyBorder="1" applyAlignment="1" applyProtection="1">
      <alignment vertical="center" wrapText="1"/>
    </xf>
    <xf numFmtId="14" fontId="5" fillId="0" borderId="36" xfId="4" applyNumberFormat="1" applyBorder="1" applyAlignment="1" applyProtection="1">
      <alignment vertical="center" wrapText="1"/>
    </xf>
    <xf numFmtId="168" fontId="5" fillId="0" borderId="36" xfId="4" applyNumberFormat="1" applyBorder="1" applyAlignment="1" applyProtection="1">
      <alignment vertical="center" wrapText="1"/>
    </xf>
    <xf numFmtId="0" fontId="5" fillId="0" borderId="37" xfId="4" applyBorder="1" applyAlignment="1" applyProtection="1">
      <alignment vertical="center" wrapText="1"/>
    </xf>
    <xf numFmtId="4" fontId="5" fillId="2" borderId="39" xfId="6" applyNumberFormat="1" applyFill="1" applyBorder="1" applyAlignment="1" applyProtection="1">
      <alignment vertical="center" wrapText="1"/>
    </xf>
    <xf numFmtId="0" fontId="5" fillId="7" borderId="27" xfId="6" applyFill="1" applyBorder="1" applyAlignment="1" applyProtection="1">
      <alignment horizontal="center" vertical="center" wrapText="1"/>
    </xf>
    <xf numFmtId="14" fontId="2" fillId="0" borderId="24" xfId="4" applyNumberFormat="1" applyFont="1" applyBorder="1" applyAlignment="1" applyProtection="1">
      <alignment vertical="center" wrapText="1"/>
    </xf>
    <xf numFmtId="14" fontId="2" fillId="0" borderId="40" xfId="4" applyNumberFormat="1" applyFont="1" applyBorder="1" applyAlignment="1" applyProtection="1">
      <alignment vertical="center" wrapText="1"/>
    </xf>
    <xf numFmtId="168" fontId="2" fillId="5" borderId="40" xfId="4" applyNumberFormat="1" applyFont="1" applyFill="1" applyBorder="1" applyAlignment="1" applyProtection="1">
      <alignment vertical="center" wrapText="1"/>
    </xf>
    <xf numFmtId="2" fontId="2" fillId="5" borderId="41" xfId="4" applyNumberFormat="1" applyFont="1" applyFill="1" applyBorder="1" applyAlignment="1" applyProtection="1">
      <alignment vertical="center" wrapText="1"/>
    </xf>
    <xf numFmtId="0" fontId="2" fillId="0" borderId="22" xfId="4" applyFont="1" applyBorder="1" applyAlignment="1" applyProtection="1">
      <alignment wrapText="1"/>
    </xf>
    <xf numFmtId="4" fontId="2" fillId="2" borderId="23" xfId="6" applyNumberFormat="1" applyFont="1" applyFill="1" applyBorder="1" applyAlignment="1" applyProtection="1">
      <alignment vertical="center" wrapText="1"/>
    </xf>
    <xf numFmtId="4" fontId="2" fillId="7" borderId="22" xfId="6" applyNumberFormat="1" applyFont="1" applyFill="1" applyBorder="1" applyAlignment="1" applyProtection="1">
      <alignment horizontal="center" vertical="center" wrapText="1"/>
    </xf>
    <xf numFmtId="0" fontId="9" fillId="0" borderId="0" xfId="4" applyFont="1" applyFill="1" applyBorder="1" applyAlignment="1" applyProtection="1">
      <alignment vertical="center" wrapText="1"/>
    </xf>
    <xf numFmtId="0" fontId="8" fillId="0" borderId="0" xfId="6" applyFont="1" applyFill="1" applyBorder="1" applyAlignment="1" applyProtection="1"/>
    <xf numFmtId="0" fontId="2" fillId="0" borderId="0" xfId="6" applyFont="1" applyBorder="1" applyAlignment="1" applyProtection="1">
      <alignment horizontal="left"/>
    </xf>
    <xf numFmtId="4" fontId="5" fillId="8" borderId="0" xfId="6" applyNumberFormat="1" applyFill="1" applyBorder="1" applyAlignment="1" applyProtection="1">
      <alignment vertical="center" wrapText="1"/>
    </xf>
    <xf numFmtId="0" fontId="20" fillId="0" borderId="0" xfId="6" applyFont="1" applyFill="1" applyBorder="1" applyProtection="1"/>
    <xf numFmtId="0" fontId="5" fillId="0" borderId="0" xfId="6" applyFill="1" applyBorder="1" applyProtection="1"/>
    <xf numFmtId="0" fontId="5" fillId="0" borderId="0" xfId="6" applyFill="1" applyBorder="1" applyAlignment="1" applyProtection="1"/>
    <xf numFmtId="0" fontId="11" fillId="0" borderId="0" xfId="6" applyFont="1" applyAlignment="1" applyProtection="1">
      <alignment horizontal="left" vertical="center"/>
    </xf>
    <xf numFmtId="0" fontId="2" fillId="5" borderId="0" xfId="6" applyFont="1" applyFill="1" applyAlignment="1" applyProtection="1">
      <alignment horizontal="right" vertical="center"/>
    </xf>
    <xf numFmtId="0" fontId="2" fillId="0" borderId="0" xfId="6" applyFont="1" applyAlignment="1" applyProtection="1">
      <alignment horizontal="center" vertical="center"/>
    </xf>
    <xf numFmtId="0" fontId="2" fillId="0" borderId="0" xfId="6" applyFont="1" applyAlignment="1" applyProtection="1">
      <alignment horizontal="left" vertical="center"/>
    </xf>
    <xf numFmtId="0" fontId="2" fillId="0" borderId="0" xfId="6" applyFont="1" applyFill="1" applyBorder="1" applyAlignment="1" applyProtection="1">
      <alignment horizontal="left"/>
    </xf>
    <xf numFmtId="0" fontId="2" fillId="5" borderId="0" xfId="6" applyFont="1" applyFill="1" applyBorder="1" applyAlignment="1" applyProtection="1"/>
    <xf numFmtId="43" fontId="2" fillId="5" borderId="0" xfId="2" applyFont="1" applyFill="1" applyBorder="1" applyAlignment="1" applyProtection="1"/>
    <xf numFmtId="0" fontId="3" fillId="0" borderId="0" xfId="6" applyFont="1" applyBorder="1" applyAlignment="1" applyProtection="1">
      <alignment horizontal="left" vertical="center" wrapText="1"/>
    </xf>
    <xf numFmtId="0" fontId="4" fillId="0" borderId="0" xfId="6" applyFont="1" applyFill="1" applyBorder="1" applyAlignment="1" applyProtection="1">
      <alignment vertical="center"/>
    </xf>
    <xf numFmtId="0" fontId="4" fillId="0" borderId="0" xfId="6" applyFont="1" applyFill="1" applyBorder="1" applyAlignment="1" applyProtection="1"/>
    <xf numFmtId="0" fontId="5" fillId="0" borderId="0" xfId="6" applyAlignment="1" applyProtection="1">
      <alignment horizontal="center"/>
    </xf>
    <xf numFmtId="0" fontId="10" fillId="2" borderId="3" xfId="6" applyFont="1" applyFill="1" applyBorder="1" applyAlignment="1" applyProtection="1">
      <alignment vertical="center"/>
    </xf>
    <xf numFmtId="0" fontId="10" fillId="2" borderId="42" xfId="6" applyFont="1" applyFill="1" applyBorder="1" applyAlignment="1" applyProtection="1">
      <alignment vertical="center"/>
    </xf>
    <xf numFmtId="0" fontId="2" fillId="5" borderId="43" xfId="4" applyFont="1" applyFill="1" applyBorder="1" applyAlignment="1" applyProtection="1">
      <alignment horizontal="center" vertical="center" wrapText="1"/>
    </xf>
    <xf numFmtId="0" fontId="2" fillId="5" borderId="44" xfId="6" applyFont="1" applyFill="1" applyBorder="1" applyAlignment="1" applyProtection="1">
      <alignment horizontal="center" vertical="center" wrapText="1"/>
    </xf>
    <xf numFmtId="0" fontId="2" fillId="5" borderId="45" xfId="6" applyFont="1" applyFill="1" applyBorder="1" applyAlignment="1" applyProtection="1">
      <alignment horizontal="center" vertical="center" wrapText="1"/>
    </xf>
    <xf numFmtId="0" fontId="2" fillId="7" borderId="7" xfId="6" applyFont="1" applyFill="1" applyBorder="1" applyAlignment="1" applyProtection="1">
      <alignment horizontal="center" vertical="center" wrapText="1"/>
    </xf>
    <xf numFmtId="0" fontId="2" fillId="7" borderId="46" xfId="6" applyFont="1" applyFill="1" applyBorder="1" applyAlignment="1" applyProtection="1">
      <alignment horizontal="center" vertical="center" wrapText="1"/>
    </xf>
    <xf numFmtId="0" fontId="6" fillId="0" borderId="47" xfId="6" applyFont="1" applyBorder="1" applyAlignment="1" applyProtection="1">
      <alignment horizontal="center" vertical="center" wrapText="1"/>
    </xf>
    <xf numFmtId="0" fontId="6" fillId="0" borderId="48" xfId="6" applyFont="1" applyBorder="1" applyAlignment="1" applyProtection="1">
      <alignment horizontal="center" vertical="center" wrapText="1"/>
    </xf>
    <xf numFmtId="0" fontId="6" fillId="7" borderId="49" xfId="6" applyFont="1" applyFill="1" applyBorder="1" applyAlignment="1" applyProtection="1">
      <alignment horizontal="center" vertical="center" wrapText="1"/>
    </xf>
    <xf numFmtId="0" fontId="6" fillId="7" borderId="50" xfId="6" quotePrefix="1" applyFont="1" applyFill="1" applyBorder="1" applyAlignment="1" applyProtection="1">
      <alignment horizontal="center" vertical="center" wrapText="1"/>
    </xf>
    <xf numFmtId="4" fontId="5" fillId="0" borderId="51" xfId="6" applyNumberFormat="1" applyFill="1" applyBorder="1" applyAlignment="1" applyProtection="1">
      <alignment vertical="center" wrapText="1"/>
    </xf>
    <xf numFmtId="4" fontId="5" fillId="5" borderId="51" xfId="6" applyNumberFormat="1" applyFill="1" applyBorder="1" applyAlignment="1" applyProtection="1">
      <alignment vertical="center" wrapText="1"/>
    </xf>
    <xf numFmtId="4" fontId="5" fillId="2" borderId="52" xfId="6" applyNumberFormat="1" applyFill="1" applyBorder="1" applyAlignment="1" applyProtection="1">
      <alignment vertical="center" wrapText="1"/>
    </xf>
    <xf numFmtId="4" fontId="5" fillId="2" borderId="51" xfId="6" applyNumberFormat="1" applyFill="1" applyBorder="1" applyAlignment="1" applyProtection="1">
      <alignment vertical="center" wrapText="1"/>
    </xf>
    <xf numFmtId="0" fontId="2" fillId="0" borderId="0" xfId="4" applyFont="1" applyFill="1" applyBorder="1" applyAlignment="1" applyProtection="1">
      <alignment horizontal="center" wrapText="1"/>
    </xf>
    <xf numFmtId="14" fontId="5" fillId="0" borderId="12" xfId="6" applyNumberFormat="1" applyBorder="1" applyAlignment="1" applyProtection="1">
      <alignment vertical="center" wrapText="1"/>
    </xf>
    <xf numFmtId="0" fontId="5" fillId="0" borderId="0" xfId="4" applyFont="1" applyFill="1" applyBorder="1" applyAlignment="1" applyProtection="1">
      <alignment horizontal="center"/>
    </xf>
    <xf numFmtId="0" fontId="5" fillId="0" borderId="0" xfId="4" applyFill="1" applyBorder="1" applyAlignment="1" applyProtection="1">
      <alignment horizontal="center"/>
    </xf>
    <xf numFmtId="2" fontId="5" fillId="0" borderId="0" xfId="4" applyNumberFormat="1" applyFill="1" applyBorder="1" applyAlignment="1" applyProtection="1">
      <alignment horizontal="center"/>
    </xf>
    <xf numFmtId="0" fontId="2" fillId="0" borderId="0" xfId="4" applyFont="1" applyFill="1" applyBorder="1" applyAlignment="1" applyProtection="1">
      <alignment horizontal="center"/>
    </xf>
    <xf numFmtId="2" fontId="2" fillId="0" borderId="0" xfId="4" applyNumberFormat="1" applyFont="1" applyFill="1" applyBorder="1" applyAlignment="1" applyProtection="1">
      <alignment horizontal="center"/>
    </xf>
    <xf numFmtId="14" fontId="5" fillId="0" borderId="13" xfId="6" applyNumberFormat="1" applyBorder="1" applyAlignment="1" applyProtection="1">
      <alignment vertical="center" wrapText="1"/>
    </xf>
    <xf numFmtId="4" fontId="5" fillId="2" borderId="53" xfId="6" applyNumberFormat="1" applyFill="1" applyBorder="1" applyAlignment="1" applyProtection="1">
      <alignment vertical="center" wrapText="1"/>
    </xf>
    <xf numFmtId="14" fontId="2" fillId="0" borderId="54" xfId="6" applyNumberFormat="1" applyFont="1" applyBorder="1" applyAlignment="1" applyProtection="1">
      <alignment vertical="center" wrapText="1"/>
    </xf>
    <xf numFmtId="2" fontId="2" fillId="5" borderId="41" xfId="6" applyNumberFormat="1" applyFont="1" applyFill="1" applyBorder="1" applyAlignment="1" applyProtection="1">
      <alignment vertical="center" wrapText="1"/>
    </xf>
    <xf numFmtId="4" fontId="2" fillId="5" borderId="55" xfId="6" applyNumberFormat="1" applyFont="1" applyFill="1" applyBorder="1" applyAlignment="1" applyProtection="1">
      <alignment vertical="center" wrapText="1"/>
    </xf>
    <xf numFmtId="4" fontId="2" fillId="2" borderId="55" xfId="6" applyNumberFormat="1" applyFont="1" applyFill="1" applyBorder="1" applyAlignment="1" applyProtection="1">
      <alignment vertical="center" wrapText="1"/>
    </xf>
    <xf numFmtId="4" fontId="2" fillId="0" borderId="0" xfId="6" applyNumberFormat="1" applyFont="1" applyFill="1" applyBorder="1" applyAlignment="1" applyProtection="1">
      <alignment vertical="center" wrapText="1"/>
    </xf>
    <xf numFmtId="0" fontId="2" fillId="7" borderId="0" xfId="4" applyFont="1" applyFill="1" applyProtection="1"/>
    <xf numFmtId="169" fontId="2" fillId="7" borderId="0" xfId="2" applyNumberFormat="1" applyFont="1" applyFill="1" applyProtection="1"/>
    <xf numFmtId="0" fontId="2" fillId="5" borderId="56" xfId="4" applyFont="1" applyFill="1" applyBorder="1" applyAlignment="1" applyProtection="1">
      <alignment horizontal="center" vertical="center" wrapText="1"/>
    </xf>
    <xf numFmtId="0" fontId="2" fillId="5" borderId="45" xfId="4" applyFont="1" applyFill="1" applyBorder="1" applyAlignment="1" applyProtection="1">
      <alignment horizontal="center" vertical="center" wrapText="1"/>
    </xf>
    <xf numFmtId="0" fontId="2" fillId="7" borderId="57" xfId="4" applyFont="1" applyFill="1" applyBorder="1" applyAlignment="1" applyProtection="1">
      <alignment horizontal="center" vertical="center" wrapText="1"/>
    </xf>
    <xf numFmtId="0" fontId="2" fillId="7" borderId="44" xfId="4" applyFont="1" applyFill="1" applyBorder="1" applyAlignment="1" applyProtection="1">
      <alignment horizontal="center" vertical="center" wrapText="1"/>
    </xf>
    <xf numFmtId="0" fontId="5" fillId="0" borderId="0" xfId="4" applyAlignment="1" applyProtection="1">
      <alignment vertical="center"/>
    </xf>
    <xf numFmtId="0" fontId="5" fillId="5" borderId="58" xfId="4" applyFill="1" applyBorder="1" applyAlignment="1" applyProtection="1">
      <alignment horizontal="center"/>
    </xf>
    <xf numFmtId="0" fontId="5" fillId="5" borderId="59" xfId="4" applyFont="1" applyFill="1" applyBorder="1" applyAlignment="1" applyProtection="1">
      <alignment horizontal="center" vertical="center" wrapText="1"/>
    </xf>
    <xf numFmtId="0" fontId="3" fillId="5" borderId="59" xfId="4" applyFont="1" applyFill="1" applyBorder="1" applyAlignment="1" applyProtection="1">
      <alignment horizontal="center" vertical="center" wrapText="1"/>
    </xf>
    <xf numFmtId="0" fontId="5" fillId="5" borderId="60" xfId="4" applyFill="1" applyBorder="1" applyAlignment="1" applyProtection="1">
      <alignment horizontal="center"/>
    </xf>
    <xf numFmtId="0" fontId="5" fillId="5" borderId="61" xfId="4" applyFont="1" applyFill="1" applyBorder="1" applyAlignment="1" applyProtection="1">
      <alignment horizontal="center"/>
    </xf>
    <xf numFmtId="0" fontId="5" fillId="0" borderId="21" xfId="4" applyFont="1" applyFill="1" applyBorder="1" applyAlignment="1" applyProtection="1">
      <alignment horizontal="center"/>
    </xf>
    <xf numFmtId="0" fontId="5" fillId="0" borderId="62" xfId="4" applyFill="1" applyBorder="1" applyAlignment="1" applyProtection="1">
      <alignment horizontal="center"/>
    </xf>
    <xf numFmtId="0" fontId="5" fillId="0" borderId="63" xfId="4" applyFont="1" applyFill="1" applyBorder="1" applyAlignment="1" applyProtection="1">
      <alignment horizontal="left"/>
    </xf>
    <xf numFmtId="0" fontId="5" fillId="0" borderId="64" xfId="4" applyFont="1" applyFill="1" applyBorder="1" applyAlignment="1" applyProtection="1">
      <alignment horizontal="left"/>
    </xf>
    <xf numFmtId="0" fontId="3" fillId="0" borderId="64" xfId="4" applyFont="1" applyFill="1" applyBorder="1" applyAlignment="1" applyProtection="1">
      <alignment horizontal="left"/>
    </xf>
    <xf numFmtId="43" fontId="3" fillId="0" borderId="65" xfId="2" applyFont="1" applyFill="1" applyBorder="1" applyAlignment="1" applyProtection="1">
      <alignment horizontal="center"/>
    </xf>
    <xf numFmtId="43" fontId="3" fillId="5" borderId="66" xfId="2" applyFont="1" applyFill="1" applyBorder="1" applyAlignment="1" applyProtection="1">
      <alignment horizontal="center"/>
    </xf>
    <xf numFmtId="43" fontId="5" fillId="7" borderId="52" xfId="2" applyFont="1" applyFill="1" applyBorder="1" applyAlignment="1" applyProtection="1">
      <alignment horizontal="center"/>
    </xf>
    <xf numFmtId="43" fontId="5" fillId="7" borderId="67" xfId="2" applyFont="1" applyFill="1" applyBorder="1" applyAlignment="1" applyProtection="1">
      <alignment horizontal="center"/>
    </xf>
    <xf numFmtId="0" fontId="5" fillId="0" borderId="68" xfId="4" applyFont="1" applyFill="1" applyBorder="1" applyAlignment="1" applyProtection="1">
      <alignment horizontal="left"/>
    </xf>
    <xf numFmtId="43" fontId="3" fillId="0" borderId="69" xfId="2" applyFont="1" applyFill="1" applyBorder="1" applyAlignment="1" applyProtection="1">
      <alignment horizontal="center"/>
    </xf>
    <xf numFmtId="43" fontId="3" fillId="5" borderId="70" xfId="2" applyFont="1" applyFill="1" applyBorder="1" applyAlignment="1" applyProtection="1">
      <alignment horizontal="center"/>
    </xf>
    <xf numFmtId="169" fontId="5" fillId="7" borderId="67" xfId="2" applyNumberFormat="1" applyFont="1" applyFill="1" applyBorder="1" applyAlignment="1" applyProtection="1">
      <alignment horizontal="center"/>
    </xf>
    <xf numFmtId="0" fontId="5" fillId="0" borderId="68" xfId="4" applyFill="1" applyBorder="1" applyAlignment="1" applyProtection="1">
      <alignment horizontal="left"/>
    </xf>
    <xf numFmtId="0" fontId="5" fillId="0" borderId="71" xfId="4" applyFill="1" applyBorder="1" applyAlignment="1" applyProtection="1">
      <alignment horizontal="left"/>
    </xf>
    <xf numFmtId="43" fontId="0" fillId="0" borderId="69" xfId="2" applyFont="1" applyFill="1" applyBorder="1" applyAlignment="1" applyProtection="1">
      <alignment horizontal="center"/>
    </xf>
    <xf numFmtId="0" fontId="5" fillId="0" borderId="71" xfId="4" applyFont="1" applyFill="1" applyBorder="1" applyAlignment="1" applyProtection="1">
      <alignment horizontal="left"/>
    </xf>
    <xf numFmtId="0" fontId="21" fillId="0" borderId="72" xfId="4" applyFont="1" applyFill="1" applyBorder="1" applyAlignment="1" applyProtection="1">
      <alignment horizontal="left"/>
    </xf>
    <xf numFmtId="0" fontId="21" fillId="0" borderId="42" xfId="4" applyFont="1" applyFill="1" applyBorder="1" applyAlignment="1" applyProtection="1">
      <alignment horizontal="left"/>
    </xf>
    <xf numFmtId="43" fontId="0" fillId="0" borderId="60" xfId="2" applyFont="1" applyFill="1" applyBorder="1" applyAlignment="1" applyProtection="1">
      <alignment horizontal="center"/>
    </xf>
    <xf numFmtId="43" fontId="3" fillId="5" borderId="73" xfId="2" applyFont="1" applyFill="1" applyBorder="1" applyAlignment="1" applyProtection="1">
      <alignment horizontal="center"/>
    </xf>
    <xf numFmtId="2" fontId="2" fillId="5" borderId="74" xfId="4" applyNumberFormat="1" applyFont="1" applyFill="1" applyBorder="1" applyAlignment="1" applyProtection="1">
      <alignment vertical="center"/>
    </xf>
    <xf numFmtId="43" fontId="2" fillId="5" borderId="75" xfId="2" applyFont="1" applyFill="1" applyBorder="1" applyAlignment="1" applyProtection="1">
      <alignment vertical="center"/>
    </xf>
    <xf numFmtId="169" fontId="2" fillId="7" borderId="23" xfId="2" applyNumberFormat="1" applyFont="1" applyFill="1" applyBorder="1" applyAlignment="1" applyProtection="1">
      <alignment horizontal="center" vertical="center"/>
    </xf>
    <xf numFmtId="169" fontId="2" fillId="7" borderId="76" xfId="2" applyNumberFormat="1" applyFont="1" applyFill="1" applyBorder="1" applyAlignment="1" applyProtection="1">
      <alignment horizontal="center" vertical="center"/>
    </xf>
    <xf numFmtId="43" fontId="2" fillId="0" borderId="0" xfId="2" applyFont="1" applyFill="1" applyBorder="1" applyAlignment="1" applyProtection="1"/>
    <xf numFmtId="0" fontId="5" fillId="0" borderId="0" xfId="4" applyFont="1" applyProtection="1"/>
    <xf numFmtId="0" fontId="5" fillId="0" borderId="0" xfId="4" applyFont="1" applyFill="1" applyBorder="1" applyProtection="1"/>
    <xf numFmtId="0" fontId="5" fillId="0" borderId="0" xfId="4" applyFont="1" applyAlignment="1" applyProtection="1">
      <alignment vertical="center" wrapText="1"/>
    </xf>
    <xf numFmtId="0" fontId="5" fillId="0" borderId="0" xfId="5" applyAlignment="1" applyProtection="1">
      <alignment horizontal="center" vertical="center" wrapText="1"/>
    </xf>
    <xf numFmtId="0" fontId="5" fillId="0" borderId="21" xfId="5" applyBorder="1" applyAlignment="1" applyProtection="1">
      <alignment horizontal="center"/>
    </xf>
    <xf numFmtId="0" fontId="5" fillId="0" borderId="0" xfId="5" applyProtection="1"/>
    <xf numFmtId="0" fontId="2" fillId="5" borderId="5" xfId="5" applyFont="1" applyFill="1" applyBorder="1" applyAlignment="1" applyProtection="1">
      <alignment horizontal="center" vertical="center" wrapText="1"/>
    </xf>
    <xf numFmtId="0" fontId="2" fillId="5" borderId="46" xfId="5" applyFont="1" applyFill="1" applyBorder="1" applyAlignment="1" applyProtection="1">
      <alignment horizontal="center" vertical="center" wrapText="1"/>
    </xf>
    <xf numFmtId="0" fontId="2" fillId="2" borderId="8" xfId="5" applyFont="1" applyFill="1" applyBorder="1" applyAlignment="1" applyProtection="1">
      <alignment horizontal="center" vertical="center" wrapText="1"/>
    </xf>
    <xf numFmtId="0" fontId="4" fillId="2" borderId="4" xfId="5" applyFont="1" applyFill="1" applyBorder="1" applyAlignment="1" applyProtection="1">
      <alignment horizontal="center" vertical="center" wrapText="1"/>
    </xf>
    <xf numFmtId="0" fontId="4" fillId="2" borderId="5" xfId="5" applyFont="1" applyFill="1" applyBorder="1" applyAlignment="1" applyProtection="1">
      <alignment horizontal="center" vertical="center" wrapText="1"/>
    </xf>
    <xf numFmtId="0" fontId="4" fillId="2" borderId="6" xfId="5" applyFont="1" applyFill="1" applyBorder="1" applyAlignment="1" applyProtection="1">
      <alignment horizontal="center" vertical="center" wrapText="1"/>
    </xf>
    <xf numFmtId="0" fontId="3" fillId="0" borderId="0" xfId="5" applyFont="1" applyAlignment="1" applyProtection="1">
      <alignment horizontal="center" vertical="center" wrapText="1"/>
    </xf>
    <xf numFmtId="0" fontId="6" fillId="5" borderId="77" xfId="5" applyFont="1" applyFill="1" applyBorder="1" applyAlignment="1" applyProtection="1">
      <alignment horizontal="center" vertical="center" wrapText="1"/>
    </xf>
    <xf numFmtId="0" fontId="6" fillId="5" borderId="78" xfId="5" applyFont="1" applyFill="1" applyBorder="1" applyAlignment="1" applyProtection="1">
      <alignment horizontal="center" vertical="center" wrapText="1"/>
    </xf>
    <xf numFmtId="0" fontId="6" fillId="2" borderId="79" xfId="5" applyFont="1" applyFill="1" applyBorder="1" applyAlignment="1" applyProtection="1">
      <alignment horizontal="center" vertical="center" wrapText="1"/>
    </xf>
    <xf numFmtId="0" fontId="7" fillId="2" borderId="80" xfId="5" applyFont="1" applyFill="1" applyBorder="1" applyAlignment="1" applyProtection="1">
      <alignment horizontal="center" vertical="center" wrapText="1"/>
    </xf>
    <xf numFmtId="0" fontId="7" fillId="2" borderId="77" xfId="5" applyFont="1" applyFill="1" applyBorder="1" applyAlignment="1" applyProtection="1">
      <alignment horizontal="center" vertical="center" wrapText="1"/>
    </xf>
    <xf numFmtId="0" fontId="7" fillId="2" borderId="81" xfId="5" applyFont="1" applyFill="1" applyBorder="1" applyAlignment="1" applyProtection="1">
      <alignment horizontal="center" vertical="center" wrapText="1"/>
    </xf>
    <xf numFmtId="0" fontId="6" fillId="0" borderId="0" xfId="5" applyFont="1" applyAlignment="1" applyProtection="1">
      <alignment horizontal="center" vertical="center" wrapText="1"/>
    </xf>
    <xf numFmtId="1" fontId="5" fillId="0" borderId="9" xfId="5" applyNumberFormat="1" applyBorder="1" applyAlignment="1" applyProtection="1">
      <alignment vertical="center" wrapText="1"/>
    </xf>
    <xf numFmtId="165" fontId="5" fillId="0" borderId="31" xfId="5" applyNumberFormat="1" applyBorder="1" applyAlignment="1" applyProtection="1">
      <alignment vertical="center" wrapText="1"/>
    </xf>
    <xf numFmtId="0" fontId="5" fillId="0" borderId="31" xfId="5" applyBorder="1" applyAlignment="1" applyProtection="1">
      <alignment vertical="center" wrapText="1"/>
    </xf>
    <xf numFmtId="4" fontId="5" fillId="0" borderId="31" xfId="5" applyNumberFormat="1" applyBorder="1" applyAlignment="1" applyProtection="1">
      <alignment vertical="center" wrapText="1"/>
    </xf>
    <xf numFmtId="4" fontId="5" fillId="5" borderId="31" xfId="5" applyNumberFormat="1" applyFill="1" applyBorder="1" applyAlignment="1" applyProtection="1">
      <alignment vertical="center" wrapText="1"/>
    </xf>
    <xf numFmtId="4" fontId="5" fillId="5" borderId="51" xfId="5" applyNumberFormat="1" applyFill="1" applyBorder="1" applyAlignment="1" applyProtection="1">
      <alignment vertical="center" wrapText="1"/>
    </xf>
    <xf numFmtId="4" fontId="5" fillId="2" borderId="11" xfId="5" applyNumberFormat="1" applyFill="1" applyBorder="1" applyAlignment="1" applyProtection="1">
      <alignment vertical="center" wrapText="1"/>
    </xf>
    <xf numFmtId="4" fontId="5" fillId="2" borderId="9" xfId="5" applyNumberFormat="1" applyFill="1" applyBorder="1" applyAlignment="1" applyProtection="1">
      <alignment vertical="center" wrapText="1"/>
    </xf>
    <xf numFmtId="4" fontId="5" fillId="2" borderId="31" xfId="5" applyNumberFormat="1" applyFill="1" applyBorder="1" applyAlignment="1" applyProtection="1">
      <alignment vertical="center" wrapText="1"/>
    </xf>
    <xf numFmtId="0" fontId="5" fillId="2" borderId="10" xfId="5" applyFill="1" applyBorder="1" applyProtection="1"/>
    <xf numFmtId="1" fontId="5" fillId="0" borderId="12" xfId="5" applyNumberFormat="1" applyBorder="1" applyAlignment="1" applyProtection="1">
      <alignment vertical="center" wrapText="1"/>
    </xf>
    <xf numFmtId="165" fontId="5" fillId="0" borderId="82" xfId="5" applyNumberFormat="1" applyBorder="1" applyAlignment="1" applyProtection="1">
      <alignment vertical="center" wrapText="1"/>
    </xf>
    <xf numFmtId="0" fontId="5" fillId="0" borderId="82" xfId="5" applyBorder="1" applyAlignment="1" applyProtection="1">
      <alignment vertical="center" wrapText="1"/>
    </xf>
    <xf numFmtId="0" fontId="5" fillId="2" borderId="34" xfId="5" applyFill="1" applyBorder="1" applyProtection="1"/>
    <xf numFmtId="4" fontId="2" fillId="5" borderId="41" xfId="5" applyNumberFormat="1" applyFont="1" applyFill="1" applyBorder="1" applyAlignment="1" applyProtection="1">
      <alignment vertical="center" wrapText="1"/>
    </xf>
    <xf numFmtId="4" fontId="2" fillId="7" borderId="17" xfId="5" applyNumberFormat="1" applyFont="1" applyFill="1" applyBorder="1" applyAlignment="1" applyProtection="1">
      <alignment vertical="center" wrapText="1"/>
    </xf>
    <xf numFmtId="4" fontId="2" fillId="7" borderId="19" xfId="5" applyNumberFormat="1" applyFont="1" applyFill="1" applyBorder="1" applyAlignment="1" applyProtection="1">
      <alignment vertical="center" wrapText="1"/>
    </xf>
    <xf numFmtId="4" fontId="2" fillId="7" borderId="76" xfId="5" applyNumberFormat="1" applyFont="1" applyFill="1" applyBorder="1" applyAlignment="1" applyProtection="1">
      <alignment vertical="center" wrapText="1"/>
    </xf>
    <xf numFmtId="0" fontId="5" fillId="2" borderId="20" xfId="5" applyFill="1" applyBorder="1" applyProtection="1"/>
    <xf numFmtId="0" fontId="5" fillId="0" borderId="0" xfId="5" applyFont="1" applyProtection="1"/>
    <xf numFmtId="0" fontId="4" fillId="2" borderId="21" xfId="5" applyFont="1" applyFill="1" applyBorder="1" applyAlignment="1" applyProtection="1">
      <alignment vertical="center"/>
    </xf>
    <xf numFmtId="4" fontId="5" fillId="5" borderId="10" xfId="5" applyNumberFormat="1" applyFill="1" applyBorder="1" applyAlignment="1" applyProtection="1">
      <alignment vertical="center" wrapText="1"/>
    </xf>
    <xf numFmtId="4" fontId="5" fillId="2" borderId="82" xfId="5" applyNumberFormat="1" applyFill="1" applyBorder="1" applyAlignment="1" applyProtection="1">
      <alignment vertical="center" wrapText="1"/>
    </xf>
    <xf numFmtId="1" fontId="5" fillId="0" borderId="83" xfId="5" applyNumberFormat="1" applyBorder="1" applyAlignment="1" applyProtection="1">
      <alignment vertical="center" wrapText="1"/>
    </xf>
    <xf numFmtId="165" fontId="5" fillId="0" borderId="84" xfId="5" applyNumberFormat="1" applyBorder="1" applyAlignment="1" applyProtection="1">
      <alignment vertical="center" wrapText="1"/>
    </xf>
    <xf numFmtId="0" fontId="5" fillId="0" borderId="84" xfId="5" applyBorder="1" applyAlignment="1" applyProtection="1">
      <alignment vertical="center" wrapText="1"/>
    </xf>
    <xf numFmtId="4" fontId="5" fillId="2" borderId="84" xfId="5" applyNumberFormat="1" applyFill="1" applyBorder="1" applyAlignment="1" applyProtection="1">
      <alignment vertical="center" wrapText="1"/>
    </xf>
    <xf numFmtId="0" fontId="5" fillId="2" borderId="37" xfId="5" applyFill="1" applyBorder="1" applyProtection="1"/>
    <xf numFmtId="4" fontId="2" fillId="5" borderId="22" xfId="5" applyNumberFormat="1" applyFont="1" applyFill="1" applyBorder="1" applyAlignment="1" applyProtection="1">
      <alignment vertical="center" wrapText="1"/>
    </xf>
    <xf numFmtId="4" fontId="2" fillId="2" borderId="54" xfId="5" applyNumberFormat="1" applyFont="1" applyFill="1" applyBorder="1" applyAlignment="1" applyProtection="1">
      <alignment vertical="center" wrapText="1"/>
    </xf>
    <xf numFmtId="4" fontId="2" fillId="2" borderId="41" xfId="5" applyNumberFormat="1" applyFont="1" applyFill="1" applyBorder="1" applyAlignment="1" applyProtection="1">
      <alignment vertical="center" wrapText="1"/>
    </xf>
    <xf numFmtId="0" fontId="5" fillId="2" borderId="22" xfId="5" applyFill="1" applyBorder="1" applyProtection="1"/>
    <xf numFmtId="0" fontId="0" fillId="0" borderId="0" xfId="0" applyProtection="1"/>
    <xf numFmtId="0" fontId="2" fillId="0" borderId="0" xfId="0" applyFont="1" applyProtection="1"/>
    <xf numFmtId="0" fontId="22" fillId="0" borderId="0" xfId="0" applyFont="1" applyAlignment="1" applyProtection="1">
      <alignment vertical="center"/>
    </xf>
    <xf numFmtId="0" fontId="0" fillId="0" borderId="1" xfId="0" applyFill="1" applyBorder="1" applyAlignment="1">
      <alignment horizontal="left" wrapText="1"/>
    </xf>
    <xf numFmtId="0" fontId="5" fillId="0" borderId="85" xfId="0" applyFont="1" applyFill="1" applyBorder="1" applyAlignment="1">
      <alignment horizontal="left" wrapText="1"/>
    </xf>
    <xf numFmtId="0" fontId="0" fillId="4" borderId="1" xfId="0" applyFill="1" applyBorder="1" applyAlignment="1">
      <alignment horizontal="center" vertical="center" wrapText="1"/>
    </xf>
    <xf numFmtId="0" fontId="0" fillId="0" borderId="86" xfId="0" applyBorder="1" applyAlignment="1">
      <alignment wrapText="1"/>
    </xf>
    <xf numFmtId="0" fontId="0" fillId="0" borderId="87" xfId="0" applyBorder="1" applyAlignment="1">
      <alignment wrapText="1"/>
    </xf>
    <xf numFmtId="4" fontId="4" fillId="4" borderId="86" xfId="0" applyNumberFormat="1" applyFont="1" applyFill="1" applyBorder="1" applyAlignment="1">
      <alignment wrapText="1"/>
    </xf>
    <xf numFmtId="0" fontId="0" fillId="0" borderId="86" xfId="0" applyBorder="1" applyAlignment="1">
      <alignment horizontal="left" vertical="center" wrapText="1"/>
    </xf>
    <xf numFmtId="0" fontId="0" fillId="0" borderId="0" xfId="0" applyBorder="1" applyAlignment="1">
      <alignment horizontal="left" vertical="center" wrapText="1"/>
    </xf>
    <xf numFmtId="0" fontId="0" fillId="0" borderId="87" xfId="0" applyBorder="1" applyAlignment="1">
      <alignment horizontal="left" vertical="center" wrapText="1"/>
    </xf>
    <xf numFmtId="0" fontId="5" fillId="0" borderId="0" xfId="5" applyBorder="1" applyAlignment="1" applyProtection="1">
      <alignment horizontal="left" vertical="center" wrapText="1"/>
    </xf>
    <xf numFmtId="0" fontId="5" fillId="0" borderId="87" xfId="5" applyBorder="1" applyAlignment="1" applyProtection="1">
      <alignment horizontal="left" vertical="center" wrapText="1"/>
    </xf>
    <xf numFmtId="0" fontId="5" fillId="0" borderId="86" xfId="5" applyBorder="1" applyAlignment="1" applyProtection="1">
      <alignment horizontal="left" vertical="center" wrapText="1"/>
    </xf>
    <xf numFmtId="0" fontId="0" fillId="0" borderId="86" xfId="0" applyBorder="1" applyAlignment="1">
      <alignment horizontal="left" wrapText="1"/>
    </xf>
    <xf numFmtId="166" fontId="5" fillId="0" borderId="31" xfId="1" applyNumberFormat="1" applyFont="1" applyBorder="1" applyAlignment="1">
      <alignment vertical="center" wrapText="1"/>
    </xf>
    <xf numFmtId="166" fontId="5" fillId="0" borderId="82" xfId="1" applyNumberFormat="1" applyFont="1" applyBorder="1" applyAlignment="1">
      <alignment vertical="center" wrapText="1"/>
    </xf>
    <xf numFmtId="166" fontId="5" fillId="0" borderId="84" xfId="1" applyNumberFormat="1" applyFont="1" applyBorder="1" applyAlignment="1">
      <alignment vertical="center" wrapText="1"/>
    </xf>
    <xf numFmtId="0" fontId="5" fillId="5" borderId="12" xfId="5" applyFill="1" applyBorder="1" applyAlignment="1">
      <alignment vertical="center" wrapText="1"/>
    </xf>
    <xf numFmtId="166" fontId="5" fillId="5" borderId="31" xfId="1" applyNumberFormat="1" applyFont="1" applyFill="1" applyBorder="1" applyAlignment="1">
      <alignment vertical="center" wrapText="1"/>
    </xf>
    <xf numFmtId="166" fontId="5" fillId="5" borderId="10" xfId="1" applyNumberFormat="1" applyFont="1" applyFill="1" applyBorder="1" applyAlignment="1">
      <alignment vertical="center" wrapText="1"/>
    </xf>
    <xf numFmtId="166" fontId="5" fillId="5" borderId="34" xfId="1" applyNumberFormat="1" applyFont="1" applyFill="1" applyBorder="1" applyAlignment="1">
      <alignment vertical="center" wrapText="1"/>
    </xf>
    <xf numFmtId="166" fontId="5" fillId="5" borderId="37" xfId="1" applyNumberFormat="1" applyFont="1" applyFill="1" applyBorder="1" applyAlignment="1">
      <alignment vertical="center" wrapText="1"/>
    </xf>
    <xf numFmtId="166" fontId="0" fillId="2" borderId="9" xfId="3" applyNumberFormat="1" applyFont="1" applyFill="1" applyBorder="1" applyAlignment="1">
      <alignment horizontal="right" vertical="center" wrapText="1"/>
    </xf>
    <xf numFmtId="166" fontId="0" fillId="2" borderId="10" xfId="3" applyNumberFormat="1" applyFont="1" applyFill="1" applyBorder="1" applyAlignment="1">
      <alignment horizontal="right" vertical="center" wrapText="1"/>
    </xf>
    <xf numFmtId="166" fontId="0" fillId="2" borderId="83" xfId="3" applyNumberFormat="1" applyFont="1" applyFill="1" applyBorder="1" applyAlignment="1">
      <alignment horizontal="right" vertical="center" wrapText="1"/>
    </xf>
    <xf numFmtId="166" fontId="0" fillId="2" borderId="14" xfId="3" applyNumberFormat="1" applyFont="1" applyFill="1" applyBorder="1" applyAlignment="1">
      <alignment horizontal="right" vertical="center" wrapText="1"/>
    </xf>
    <xf numFmtId="166" fontId="2" fillId="2" borderId="24" xfId="3" applyNumberFormat="1" applyFont="1" applyFill="1" applyBorder="1" applyAlignment="1">
      <alignment horizontal="right" vertical="center" wrapText="1"/>
    </xf>
    <xf numFmtId="166" fontId="2" fillId="2" borderId="16" xfId="3" applyNumberFormat="1" applyFont="1" applyFill="1" applyBorder="1" applyAlignment="1">
      <alignment horizontal="right" vertical="center" wrapText="1"/>
    </xf>
    <xf numFmtId="166" fontId="5" fillId="5" borderId="9" xfId="5" applyNumberFormat="1" applyFill="1" applyBorder="1" applyAlignment="1">
      <alignment vertical="center" wrapText="1"/>
    </xf>
    <xf numFmtId="166" fontId="5" fillId="5" borderId="83" xfId="5" applyNumberFormat="1" applyFill="1" applyBorder="1" applyAlignment="1">
      <alignment vertical="center" wrapText="1"/>
    </xf>
    <xf numFmtId="166" fontId="2" fillId="5" borderId="24" xfId="5" applyNumberFormat="1" applyFont="1" applyFill="1" applyBorder="1" applyAlignment="1">
      <alignment vertical="center" wrapText="1"/>
    </xf>
    <xf numFmtId="0" fontId="14" fillId="5" borderId="80" xfId="5" applyFont="1" applyFill="1" applyBorder="1" applyAlignment="1">
      <alignment horizontal="center" vertical="center" wrapText="1"/>
    </xf>
    <xf numFmtId="0" fontId="14" fillId="5" borderId="77" xfId="5" applyFont="1" applyFill="1" applyBorder="1" applyAlignment="1">
      <alignment horizontal="center" vertical="center" wrapText="1"/>
    </xf>
    <xf numFmtId="0" fontId="14" fillId="5" borderId="81" xfId="4" applyFont="1" applyFill="1" applyBorder="1" applyAlignment="1">
      <alignment horizontal="center" vertical="center" wrapText="1"/>
    </xf>
    <xf numFmtId="0" fontId="14" fillId="5" borderId="88" xfId="4" applyFont="1" applyFill="1" applyBorder="1" applyAlignment="1">
      <alignment horizontal="center" vertical="center" wrapText="1"/>
    </xf>
    <xf numFmtId="0" fontId="14" fillId="5" borderId="79" xfId="5" applyFont="1" applyFill="1" applyBorder="1" applyAlignment="1">
      <alignment horizontal="center" vertical="center" wrapText="1"/>
    </xf>
    <xf numFmtId="0" fontId="14" fillId="2" borderId="80" xfId="5" applyFont="1" applyFill="1" applyBorder="1" applyAlignment="1">
      <alignment horizontal="center" vertical="center" wrapText="1"/>
    </xf>
    <xf numFmtId="0" fontId="14" fillId="2" borderId="81" xfId="5" applyFont="1" applyFill="1" applyBorder="1" applyAlignment="1">
      <alignment horizontal="center" vertical="center" wrapText="1"/>
    </xf>
    <xf numFmtId="0" fontId="14" fillId="0" borderId="0" xfId="5" applyFont="1" applyAlignment="1">
      <alignment horizontal="center" vertical="center" wrapText="1"/>
    </xf>
    <xf numFmtId="166" fontId="2" fillId="5" borderId="76" xfId="1" applyNumberFormat="1" applyFont="1" applyFill="1" applyBorder="1" applyAlignment="1">
      <alignment vertical="center" wrapText="1"/>
    </xf>
    <xf numFmtId="0" fontId="2" fillId="5" borderId="24" xfId="5" applyFont="1" applyFill="1" applyBorder="1" applyAlignment="1">
      <alignment vertical="center" wrapText="1"/>
    </xf>
    <xf numFmtId="0" fontId="5" fillId="5" borderId="0" xfId="4" applyFont="1" applyFill="1" applyBorder="1" applyAlignment="1" applyProtection="1">
      <alignment horizontal="right" vertical="center"/>
    </xf>
    <xf numFmtId="0" fontId="5" fillId="5" borderId="0" xfId="4" applyFont="1" applyFill="1" applyBorder="1" applyAlignment="1" applyProtection="1">
      <alignment vertical="center"/>
    </xf>
    <xf numFmtId="49" fontId="3" fillId="0" borderId="9" xfId="6" applyNumberFormat="1" applyFont="1" applyBorder="1" applyAlignment="1" applyProtection="1">
      <alignment vertical="center" wrapText="1"/>
    </xf>
    <xf numFmtId="14" fontId="3" fillId="0" borderId="12" xfId="6" applyNumberFormat="1" applyFont="1" applyBorder="1" applyAlignment="1" applyProtection="1">
      <alignment vertical="center" wrapText="1"/>
    </xf>
    <xf numFmtId="0" fontId="2" fillId="0" borderId="1" xfId="6" applyFont="1" applyBorder="1" applyAlignment="1" applyProtection="1"/>
    <xf numFmtId="0" fontId="11" fillId="0" borderId="1" xfId="6" applyFont="1" applyBorder="1" applyAlignment="1" applyProtection="1">
      <alignment vertical="center"/>
    </xf>
    <xf numFmtId="0" fontId="5" fillId="5" borderId="0" xfId="5" applyFill="1" applyAlignment="1" applyProtection="1">
      <alignment horizontal="center" vertical="center"/>
    </xf>
    <xf numFmtId="0" fontId="2" fillId="5" borderId="4" xfId="5" applyFont="1" applyFill="1" applyBorder="1" applyAlignment="1" applyProtection="1">
      <alignment horizontal="center" vertical="center" wrapText="1"/>
    </xf>
    <xf numFmtId="0" fontId="6" fillId="5" borderId="80" xfId="5" applyFont="1" applyFill="1" applyBorder="1" applyAlignment="1" applyProtection="1">
      <alignment horizontal="center" vertical="center" wrapText="1"/>
    </xf>
    <xf numFmtId="0" fontId="5" fillId="0" borderId="0" xfId="0" applyFont="1" applyAlignment="1">
      <alignment vertical="center"/>
    </xf>
    <xf numFmtId="4" fontId="2" fillId="5" borderId="55" xfId="5" applyNumberFormat="1" applyFont="1" applyFill="1" applyBorder="1" applyAlignment="1" applyProtection="1">
      <alignment vertical="center" wrapText="1"/>
    </xf>
    <xf numFmtId="0" fontId="5" fillId="0" borderId="0" xfId="0" applyFont="1"/>
    <xf numFmtId="0" fontId="2" fillId="4" borderId="0" xfId="0" applyFont="1" applyFill="1" applyAlignment="1" applyProtection="1">
      <alignment horizontal="left" vertical="center" wrapText="1"/>
    </xf>
    <xf numFmtId="0" fontId="2" fillId="7" borderId="0" xfId="0" applyFont="1" applyFill="1" applyAlignment="1" applyProtection="1">
      <alignment horizontal="left" vertical="center" wrapText="1"/>
    </xf>
    <xf numFmtId="0" fontId="0" fillId="0" borderId="1" xfId="0" applyBorder="1" applyAlignment="1">
      <alignment horizontal="left" wrapText="1"/>
    </xf>
    <xf numFmtId="0" fontId="5" fillId="0" borderId="1" xfId="0" applyFont="1"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wrapText="1"/>
    </xf>
    <xf numFmtId="0" fontId="0" fillId="0" borderId="87" xfId="0" applyBorder="1" applyAlignment="1">
      <alignment horizontal="center" wrapText="1"/>
    </xf>
    <xf numFmtId="0" fontId="5" fillId="0" borderId="86" xfId="5" applyFont="1" applyBorder="1" applyAlignment="1" applyProtection="1">
      <alignment horizontal="left" vertical="center" wrapText="1"/>
    </xf>
    <xf numFmtId="0" fontId="5" fillId="0" borderId="0" xfId="5" applyFont="1" applyBorder="1" applyAlignment="1" applyProtection="1">
      <alignment horizontal="left" vertical="center" wrapText="1"/>
    </xf>
    <xf numFmtId="0" fontId="5" fillId="0" borderId="87" xfId="5" applyFont="1" applyBorder="1" applyAlignment="1" applyProtection="1">
      <alignment horizontal="left" vertical="center" wrapText="1"/>
    </xf>
    <xf numFmtId="0" fontId="2" fillId="4" borderId="1" xfId="0" applyFont="1" applyFill="1" applyBorder="1" applyAlignment="1">
      <alignment horizontal="left" wrapText="1"/>
    </xf>
    <xf numFmtId="0" fontId="2" fillId="0" borderId="8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7" xfId="0" applyFont="1" applyBorder="1" applyAlignment="1">
      <alignment horizontal="center" vertical="center" wrapText="1"/>
    </xf>
    <xf numFmtId="0" fontId="5" fillId="0" borderId="86" xfId="0" applyFont="1" applyBorder="1" applyAlignment="1">
      <alignment horizontal="left" wrapText="1"/>
    </xf>
    <xf numFmtId="0" fontId="0" fillId="0" borderId="0" xfId="0" applyBorder="1" applyAlignment="1">
      <alignment horizontal="left" wrapText="1"/>
    </xf>
    <xf numFmtId="0" fontId="0" fillId="0" borderId="87" xfId="0" applyBorder="1" applyAlignment="1">
      <alignment horizontal="left" wrapText="1"/>
    </xf>
    <xf numFmtId="0" fontId="0" fillId="0" borderId="86" xfId="0" applyBorder="1" applyAlignment="1">
      <alignment horizontal="left" vertical="center" wrapText="1"/>
    </xf>
    <xf numFmtId="0" fontId="0" fillId="0" borderId="0" xfId="0" applyBorder="1" applyAlignment="1">
      <alignment horizontal="left" vertical="center" wrapText="1"/>
    </xf>
    <xf numFmtId="0" fontId="0" fillId="0" borderId="87" xfId="0" applyBorder="1" applyAlignment="1">
      <alignment horizontal="left" vertical="center" wrapText="1"/>
    </xf>
    <xf numFmtId="0" fontId="5" fillId="0" borderId="86" xfId="5" applyFont="1" applyBorder="1" applyAlignment="1" applyProtection="1">
      <alignment horizontal="left" wrapText="1"/>
    </xf>
    <xf numFmtId="0" fontId="5" fillId="0" borderId="0" xfId="5" applyFont="1" applyBorder="1" applyAlignment="1" applyProtection="1">
      <alignment horizontal="left" wrapText="1"/>
    </xf>
    <xf numFmtId="0" fontId="5" fillId="0" borderId="87" xfId="5" applyFont="1" applyBorder="1" applyAlignment="1" applyProtection="1">
      <alignment horizontal="left" wrapText="1"/>
    </xf>
    <xf numFmtId="0" fontId="7" fillId="0" borderId="0" xfId="0" applyFont="1" applyBorder="1" applyAlignment="1">
      <alignment horizontal="left" wrapText="1"/>
    </xf>
    <xf numFmtId="0" fontId="0" fillId="4" borderId="1" xfId="0" applyFill="1" applyBorder="1" applyAlignment="1">
      <alignment horizontal="left" wrapText="1"/>
    </xf>
    <xf numFmtId="0" fontId="5" fillId="0" borderId="86" xfId="5" applyBorder="1" applyAlignment="1" applyProtection="1">
      <alignment horizontal="left" vertical="center" wrapText="1"/>
    </xf>
    <xf numFmtId="0" fontId="5" fillId="0" borderId="0" xfId="5" applyBorder="1" applyAlignment="1" applyProtection="1">
      <alignment horizontal="left" vertical="center" wrapText="1"/>
    </xf>
    <xf numFmtId="0" fontId="5" fillId="0" borderId="87" xfId="5" applyBorder="1" applyAlignment="1" applyProtection="1">
      <alignment horizontal="left" vertical="center" wrapText="1"/>
    </xf>
    <xf numFmtId="0" fontId="2" fillId="0" borderId="86" xfId="0" applyFont="1" applyBorder="1" applyAlignment="1">
      <alignment horizontal="left" wrapText="1"/>
    </xf>
    <xf numFmtId="0" fontId="2" fillId="0" borderId="0" xfId="0" applyFont="1" applyBorder="1" applyAlignment="1">
      <alignment horizontal="left" wrapText="1"/>
    </xf>
    <xf numFmtId="0" fontId="2" fillId="0" borderId="87" xfId="0" applyFont="1"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2" xfId="0" applyBorder="1" applyAlignment="1">
      <alignment horizontal="center" wrapText="1"/>
    </xf>
    <xf numFmtId="0" fontId="5" fillId="0" borderId="0" xfId="0" applyFont="1" applyBorder="1" applyAlignment="1">
      <alignment horizontal="left" wrapText="1"/>
    </xf>
    <xf numFmtId="0" fontId="5" fillId="0" borderId="87" xfId="0" applyFont="1" applyBorder="1" applyAlignment="1">
      <alignment horizontal="left" wrapText="1"/>
    </xf>
    <xf numFmtId="0" fontId="5" fillId="0" borderId="0" xfId="5" applyFill="1" applyBorder="1" applyAlignment="1" applyProtection="1">
      <alignment horizontal="left" wrapText="1"/>
    </xf>
    <xf numFmtId="0" fontId="5" fillId="0" borderId="0" xfId="5" applyFont="1" applyFill="1" applyBorder="1" applyAlignment="1" applyProtection="1">
      <alignment horizontal="left" wrapText="1"/>
    </xf>
    <xf numFmtId="0" fontId="5" fillId="0" borderId="0" xfId="5" applyBorder="1" applyAlignment="1" applyProtection="1">
      <alignment horizontal="center" wrapText="1"/>
    </xf>
    <xf numFmtId="0" fontId="5" fillId="0" borderId="0" xfId="5" applyFont="1" applyBorder="1" applyAlignment="1" applyProtection="1">
      <alignment horizontal="center" wrapText="1"/>
    </xf>
    <xf numFmtId="0" fontId="2" fillId="0" borderId="0" xfId="5" applyFont="1" applyFill="1" applyBorder="1" applyAlignment="1" applyProtection="1">
      <alignment horizontal="left" wrapText="1"/>
    </xf>
    <xf numFmtId="0" fontId="5" fillId="0" borderId="1" xfId="5" applyBorder="1" applyAlignment="1" applyProtection="1">
      <alignment horizontal="left" vertical="center" wrapText="1"/>
    </xf>
    <xf numFmtId="0" fontId="3" fillId="0" borderId="1" xfId="5" applyFont="1" applyBorder="1" applyAlignment="1" applyProtection="1">
      <alignment horizontal="left" vertical="center" wrapText="1"/>
    </xf>
    <xf numFmtId="0" fontId="5" fillId="0" borderId="0" xfId="5" applyAlignment="1" applyProtection="1">
      <alignment horizontal="center" wrapText="1"/>
    </xf>
    <xf numFmtId="0" fontId="9" fillId="3" borderId="0" xfId="4" applyFont="1" applyFill="1" applyAlignment="1" applyProtection="1">
      <alignment horizontal="center" vertical="center" wrapText="1"/>
    </xf>
    <xf numFmtId="0" fontId="5" fillId="0" borderId="1" xfId="5" applyBorder="1" applyAlignment="1" applyProtection="1">
      <alignment horizontal="left" wrapText="1"/>
    </xf>
    <xf numFmtId="0" fontId="5" fillId="0" borderId="89" xfId="5" applyFont="1" applyBorder="1" applyAlignment="1" applyProtection="1">
      <alignment horizontal="center" wrapText="1"/>
    </xf>
    <xf numFmtId="0" fontId="5" fillId="8" borderId="1" xfId="5" applyFill="1" applyBorder="1" applyAlignment="1" applyProtection="1">
      <alignment horizontal="left" vertical="center" wrapText="1"/>
    </xf>
    <xf numFmtId="0" fontId="5" fillId="0" borderId="69" xfId="5" applyBorder="1" applyAlignment="1" applyProtection="1">
      <alignment horizontal="left" vertical="center" wrapText="1"/>
    </xf>
    <xf numFmtId="0" fontId="5" fillId="0" borderId="89" xfId="5" applyBorder="1" applyAlignment="1" applyProtection="1">
      <alignment horizontal="left" vertical="center" wrapText="1"/>
    </xf>
    <xf numFmtId="0" fontId="5" fillId="0" borderId="71" xfId="5" applyBorder="1" applyAlignment="1" applyProtection="1">
      <alignment horizontal="left" vertical="center" wrapText="1"/>
    </xf>
    <xf numFmtId="0" fontId="2" fillId="8" borderId="69" xfId="5" applyFont="1" applyFill="1" applyBorder="1" applyAlignment="1" applyProtection="1">
      <alignment horizontal="left" vertical="center" wrapText="1"/>
    </xf>
    <xf numFmtId="0" fontId="2" fillId="8" borderId="89" xfId="5" applyFont="1" applyFill="1" applyBorder="1" applyAlignment="1" applyProtection="1">
      <alignment horizontal="left" vertical="center" wrapText="1"/>
    </xf>
    <xf numFmtId="0" fontId="2" fillId="8" borderId="71" xfId="5" applyFont="1" applyFill="1" applyBorder="1" applyAlignment="1" applyProtection="1">
      <alignment horizontal="left" vertical="center" wrapText="1"/>
    </xf>
    <xf numFmtId="0" fontId="5" fillId="0" borderId="0" xfId="5" applyAlignment="1">
      <alignment horizontal="center" wrapText="1"/>
    </xf>
    <xf numFmtId="0" fontId="9" fillId="3" borderId="0" xfId="4" applyFont="1" applyFill="1" applyAlignment="1">
      <alignment horizontal="center" vertical="center" wrapText="1"/>
    </xf>
    <xf numFmtId="0" fontId="2" fillId="2" borderId="7" xfId="5" applyFont="1" applyFill="1" applyBorder="1" applyAlignment="1">
      <alignment horizontal="center" vertical="center" wrapText="1"/>
    </xf>
    <xf numFmtId="0" fontId="2" fillId="2" borderId="90" xfId="5" applyFont="1" applyFill="1" applyBorder="1" applyAlignment="1">
      <alignment horizontal="center" vertical="center" wrapText="1"/>
    </xf>
    <xf numFmtId="0" fontId="2" fillId="5" borderId="23" xfId="4" applyFont="1" applyFill="1" applyBorder="1" applyAlignment="1" applyProtection="1">
      <alignment horizontal="center" vertical="center" wrapText="1"/>
    </xf>
    <xf numFmtId="0" fontId="2" fillId="5" borderId="40" xfId="4" applyFont="1" applyFill="1" applyBorder="1" applyAlignment="1" applyProtection="1">
      <alignment horizontal="center" vertical="center" wrapText="1"/>
    </xf>
    <xf numFmtId="0" fontId="2" fillId="5" borderId="55" xfId="4" applyFont="1" applyFill="1" applyBorder="1" applyAlignment="1" applyProtection="1">
      <alignment horizontal="center" vertical="center" wrapText="1"/>
    </xf>
    <xf numFmtId="0" fontId="11" fillId="0" borderId="21" xfId="4" applyFont="1" applyBorder="1" applyAlignment="1" applyProtection="1">
      <alignment horizontal="left" vertical="center"/>
    </xf>
    <xf numFmtId="0" fontId="11" fillId="6" borderId="23" xfId="4" applyFont="1" applyFill="1" applyBorder="1" applyAlignment="1" applyProtection="1">
      <alignment horizontal="center" vertical="center"/>
    </xf>
    <xf numFmtId="0" fontId="11" fillId="6" borderId="18" xfId="4" applyFont="1" applyFill="1" applyBorder="1" applyAlignment="1" applyProtection="1">
      <alignment horizontal="center" vertical="center"/>
    </xf>
    <xf numFmtId="0" fontId="5" fillId="0" borderId="23" xfId="4" applyFont="1" applyFill="1" applyBorder="1" applyAlignment="1" applyProtection="1">
      <alignment horizontal="center" vertical="center"/>
    </xf>
    <xf numFmtId="0" fontId="5" fillId="0" borderId="18" xfId="4" applyFont="1" applyFill="1" applyBorder="1" applyAlignment="1" applyProtection="1">
      <alignment horizontal="center" vertical="center"/>
    </xf>
    <xf numFmtId="0" fontId="2" fillId="0" borderId="91" xfId="4" applyFont="1" applyFill="1" applyBorder="1" applyAlignment="1" applyProtection="1">
      <alignment horizontal="left" vertical="center"/>
    </xf>
    <xf numFmtId="0" fontId="2" fillId="0" borderId="0" xfId="4" applyFont="1" applyFill="1" applyBorder="1" applyAlignment="1" applyProtection="1">
      <alignment horizontal="left" vertical="center"/>
    </xf>
    <xf numFmtId="0" fontId="5" fillId="7" borderId="23" xfId="6" applyFill="1" applyBorder="1" applyAlignment="1" applyProtection="1">
      <alignment horizontal="center" vertical="center" wrapText="1"/>
    </xf>
    <xf numFmtId="0" fontId="5" fillId="7" borderId="20" xfId="6" applyFill="1" applyBorder="1" applyAlignment="1" applyProtection="1">
      <alignment horizontal="center" vertical="center" wrapText="1"/>
    </xf>
    <xf numFmtId="0" fontId="5" fillId="7" borderId="92" xfId="6" applyFill="1" applyBorder="1" applyAlignment="1" applyProtection="1">
      <alignment horizontal="center" vertical="center" wrapText="1"/>
    </xf>
    <xf numFmtId="0" fontId="5" fillId="7" borderId="93" xfId="6" applyFill="1" applyBorder="1" applyAlignment="1" applyProtection="1">
      <alignment horizontal="center" vertical="center" wrapText="1"/>
    </xf>
    <xf numFmtId="0" fontId="5" fillId="7" borderId="94" xfId="6" applyFill="1" applyBorder="1" applyAlignment="1" applyProtection="1">
      <alignment horizontal="center" vertical="center" wrapText="1"/>
    </xf>
    <xf numFmtId="0" fontId="5" fillId="7" borderId="95" xfId="6" applyFill="1" applyBorder="1" applyAlignment="1" applyProtection="1">
      <alignment horizontal="center" vertical="center" wrapText="1"/>
    </xf>
    <xf numFmtId="0" fontId="5" fillId="7" borderId="96" xfId="6" applyFill="1" applyBorder="1" applyAlignment="1" applyProtection="1">
      <alignment horizontal="center" vertical="center" wrapText="1"/>
    </xf>
    <xf numFmtId="0" fontId="5" fillId="7" borderId="97" xfId="6" applyFill="1" applyBorder="1" applyAlignment="1" applyProtection="1">
      <alignment horizontal="center" vertical="center" wrapText="1"/>
    </xf>
    <xf numFmtId="0" fontId="9" fillId="3" borderId="23" xfId="4" applyFont="1" applyFill="1" applyBorder="1" applyAlignment="1" applyProtection="1">
      <alignment horizontal="center" vertical="center" wrapText="1"/>
    </xf>
    <xf numFmtId="0" fontId="9" fillId="3" borderId="18" xfId="4" applyFont="1" applyFill="1" applyBorder="1" applyAlignment="1" applyProtection="1">
      <alignment horizontal="center" vertical="center" wrapText="1"/>
    </xf>
    <xf numFmtId="0" fontId="9" fillId="3" borderId="20" xfId="4" applyFont="1" applyFill="1" applyBorder="1" applyAlignment="1" applyProtection="1">
      <alignment horizontal="center" vertical="center" wrapText="1"/>
    </xf>
    <xf numFmtId="0" fontId="3" fillId="0" borderId="0" xfId="6" applyFont="1" applyBorder="1" applyAlignment="1" applyProtection="1">
      <alignment horizontal="left" vertical="center" wrapText="1"/>
    </xf>
    <xf numFmtId="0" fontId="2" fillId="7" borderId="98" xfId="6" applyFont="1" applyFill="1" applyBorder="1" applyAlignment="1" applyProtection="1">
      <alignment horizontal="center" vertical="center" wrapText="1"/>
    </xf>
    <xf numFmtId="0" fontId="2" fillId="7" borderId="99" xfId="6" applyFont="1" applyFill="1" applyBorder="1" applyAlignment="1" applyProtection="1">
      <alignment horizontal="center" vertical="center" wrapText="1"/>
    </xf>
    <xf numFmtId="0" fontId="4" fillId="0" borderId="0" xfId="6" applyFont="1" applyFill="1" applyBorder="1" applyAlignment="1" applyProtection="1">
      <alignment horizontal="center" vertical="center" wrapText="1"/>
    </xf>
    <xf numFmtId="0" fontId="6" fillId="7" borderId="50" xfId="6" quotePrefix="1" applyFont="1" applyFill="1" applyBorder="1" applyAlignment="1" applyProtection="1">
      <alignment horizontal="center" vertical="center" wrapText="1"/>
    </xf>
    <xf numFmtId="0" fontId="6" fillId="7" borderId="100" xfId="6" quotePrefix="1" applyFont="1" applyFill="1" applyBorder="1" applyAlignment="1" applyProtection="1">
      <alignment horizontal="center" vertical="center" wrapText="1"/>
    </xf>
    <xf numFmtId="0" fontId="5" fillId="7" borderId="31" xfId="6" applyFill="1" applyBorder="1" applyAlignment="1" applyProtection="1">
      <alignment horizontal="center" vertical="center" wrapText="1"/>
    </xf>
    <xf numFmtId="0" fontId="5" fillId="7" borderId="10" xfId="6" applyFill="1" applyBorder="1" applyAlignment="1" applyProtection="1">
      <alignment horizontal="center" vertical="center" wrapText="1"/>
    </xf>
    <xf numFmtId="0" fontId="5" fillId="7" borderId="77" xfId="6" applyFill="1" applyBorder="1" applyAlignment="1" applyProtection="1">
      <alignment horizontal="center" vertical="center" wrapText="1"/>
    </xf>
    <xf numFmtId="0" fontId="5" fillId="7" borderId="81" xfId="6" applyFill="1" applyBorder="1" applyAlignment="1" applyProtection="1">
      <alignment horizontal="center" vertical="center" wrapText="1"/>
    </xf>
    <xf numFmtId="0" fontId="5" fillId="7" borderId="26" xfId="6" applyFill="1" applyBorder="1" applyAlignment="1" applyProtection="1">
      <alignment horizontal="center" vertical="center" wrapText="1"/>
    </xf>
    <xf numFmtId="0" fontId="5" fillId="7" borderId="27" xfId="6" applyFill="1" applyBorder="1" applyAlignment="1" applyProtection="1">
      <alignment horizontal="center" vertical="center" wrapText="1"/>
    </xf>
    <xf numFmtId="0" fontId="2" fillId="5" borderId="18" xfId="4" applyFont="1" applyFill="1" applyBorder="1" applyAlignment="1" applyProtection="1">
      <alignment horizontal="center" vertical="center" wrapText="1"/>
    </xf>
    <xf numFmtId="0" fontId="2" fillId="5" borderId="19" xfId="4" applyFont="1" applyFill="1" applyBorder="1" applyAlignment="1" applyProtection="1">
      <alignment horizontal="center" vertical="center" wrapText="1"/>
    </xf>
    <xf numFmtId="0" fontId="4" fillId="2" borderId="21" xfId="5" applyFont="1" applyFill="1" applyBorder="1" applyAlignment="1" applyProtection="1">
      <alignment horizontal="left" vertical="center"/>
    </xf>
    <xf numFmtId="0" fontId="2" fillId="7" borderId="101" xfId="6" applyFont="1" applyFill="1" applyBorder="1" applyAlignment="1" applyProtection="1">
      <alignment horizontal="center" vertical="center" wrapText="1"/>
    </xf>
    <xf numFmtId="0" fontId="2" fillId="7" borderId="102" xfId="6" applyFont="1" applyFill="1" applyBorder="1" applyAlignment="1" applyProtection="1">
      <alignment horizontal="center" vertical="center" wrapText="1"/>
    </xf>
    <xf numFmtId="0" fontId="6" fillId="0" borderId="26" xfId="6" quotePrefix="1" applyFont="1" applyBorder="1" applyAlignment="1" applyProtection="1">
      <alignment horizontal="center" vertical="center" wrapText="1"/>
    </xf>
    <xf numFmtId="0" fontId="6" fillId="0" borderId="27" xfId="6" quotePrefix="1" applyFont="1" applyBorder="1" applyAlignment="1" applyProtection="1">
      <alignment horizontal="center" vertical="center" wrapText="1"/>
    </xf>
    <xf numFmtId="0" fontId="16" fillId="0" borderId="0" xfId="4" applyFont="1" applyFill="1" applyAlignment="1" applyProtection="1">
      <alignment horizontal="left" vertical="top" wrapText="1"/>
    </xf>
    <xf numFmtId="0" fontId="5" fillId="0" borderId="0" xfId="5" applyAlignment="1" applyProtection="1">
      <alignment horizontal="center" vertical="center" wrapText="1"/>
    </xf>
    <xf numFmtId="0" fontId="5" fillId="5" borderId="21" xfId="5" applyFill="1" applyBorder="1" applyAlignment="1" applyProtection="1">
      <alignment horizontal="right" vertical="center"/>
    </xf>
    <xf numFmtId="1" fontId="2" fillId="5" borderId="23" xfId="5" applyNumberFormat="1" applyFont="1" applyFill="1" applyBorder="1" applyAlignment="1" applyProtection="1">
      <alignment horizontal="right" vertical="center" wrapText="1"/>
    </xf>
    <xf numFmtId="1" fontId="2" fillId="5" borderId="18" xfId="5" applyNumberFormat="1" applyFont="1" applyFill="1" applyBorder="1" applyAlignment="1" applyProtection="1">
      <alignment horizontal="right" vertical="center" wrapText="1"/>
    </xf>
    <xf numFmtId="1" fontId="2" fillId="5" borderId="40" xfId="5" applyNumberFormat="1" applyFont="1" applyFill="1" applyBorder="1" applyAlignment="1" applyProtection="1">
      <alignment horizontal="right" vertical="center" wrapText="1"/>
    </xf>
  </cellXfs>
  <cellStyles count="7">
    <cellStyle name="Komma" xfId="1" builtinId="3"/>
    <cellStyle name="Komma 2" xfId="2"/>
    <cellStyle name="Prozent 3" xfId="3"/>
    <cellStyle name="Standard" xfId="0" builtinId="0"/>
    <cellStyle name="Standard 2" xfId="4"/>
    <cellStyle name="Standard 2 2" xfId="5"/>
    <cellStyle name="Standard_Tabelle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715694</xdr:colOff>
      <xdr:row>0</xdr:row>
      <xdr:rowOff>81328</xdr:rowOff>
    </xdr:from>
    <xdr:ext cx="2046681" cy="755400"/>
    <xdr:sp macro="" textlink="">
      <xdr:nvSpPr>
        <xdr:cNvPr id="8195" name="Textfeld 2"/>
        <xdr:cNvSpPr txBox="1">
          <a:spLocks noChangeArrowheads="1"/>
        </xdr:cNvSpPr>
      </xdr:nvSpPr>
      <xdr:spPr bwMode="auto">
        <a:xfrm>
          <a:off x="700454" y="81328"/>
          <a:ext cx="20471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106680</xdr:colOff>
      <xdr:row>0</xdr:row>
      <xdr:rowOff>137160</xdr:rowOff>
    </xdr:from>
    <xdr:to>
      <xdr:col>0</xdr:col>
      <xdr:colOff>693420</xdr:colOff>
      <xdr:row>0</xdr:row>
      <xdr:rowOff>655320</xdr:rowOff>
    </xdr:to>
    <xdr:pic>
      <xdr:nvPicPr>
        <xdr:cNvPr id="8424"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715694</xdr:colOff>
      <xdr:row>0</xdr:row>
      <xdr:rowOff>81328</xdr:rowOff>
    </xdr:from>
    <xdr:ext cx="2035994" cy="755400"/>
    <xdr:sp macro="" textlink="">
      <xdr:nvSpPr>
        <xdr:cNvPr id="2" name="Textfeld 1"/>
        <xdr:cNvSpPr txBox="1">
          <a:spLocks noChangeArrowheads="1"/>
        </xdr:cNvSpPr>
      </xdr:nvSpPr>
      <xdr:spPr bwMode="auto">
        <a:xfrm>
          <a:off x="696644" y="81328"/>
          <a:ext cx="204818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129540</xdr:colOff>
      <xdr:row>0</xdr:row>
      <xdr:rowOff>106680</xdr:rowOff>
    </xdr:from>
    <xdr:to>
      <xdr:col>0</xdr:col>
      <xdr:colOff>716280</xdr:colOff>
      <xdr:row>0</xdr:row>
      <xdr:rowOff>624840</xdr:rowOff>
    </xdr:to>
    <xdr:pic>
      <xdr:nvPicPr>
        <xdr:cNvPr id="17450"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10668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719504</xdr:colOff>
      <xdr:row>0</xdr:row>
      <xdr:rowOff>81328</xdr:rowOff>
    </xdr:from>
    <xdr:ext cx="2019124" cy="755400"/>
    <xdr:sp macro="" textlink="">
      <xdr:nvSpPr>
        <xdr:cNvPr id="2" name="Textfeld 1"/>
        <xdr:cNvSpPr txBox="1">
          <a:spLocks noChangeArrowheads="1"/>
        </xdr:cNvSpPr>
      </xdr:nvSpPr>
      <xdr:spPr bwMode="auto">
        <a:xfrm>
          <a:off x="700454" y="81328"/>
          <a:ext cx="20360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19124" cy="755400"/>
    <xdr:sp macro="" textlink="">
      <xdr:nvSpPr>
        <xdr:cNvPr id="3" name="Textfeld 2"/>
        <xdr:cNvSpPr txBox="1">
          <a:spLocks noChangeArrowheads="1"/>
        </xdr:cNvSpPr>
      </xdr:nvSpPr>
      <xdr:spPr bwMode="auto">
        <a:xfrm>
          <a:off x="700454" y="81328"/>
          <a:ext cx="20360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121920</xdr:rowOff>
    </xdr:from>
    <xdr:to>
      <xdr:col>0</xdr:col>
      <xdr:colOff>723900</xdr:colOff>
      <xdr:row>0</xdr:row>
      <xdr:rowOff>640080</xdr:rowOff>
    </xdr:to>
    <xdr:pic>
      <xdr:nvPicPr>
        <xdr:cNvPr id="18495"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2192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6172" cy="755400"/>
    <xdr:sp macro="" textlink="">
      <xdr:nvSpPr>
        <xdr:cNvPr id="2" name="Textfeld 1"/>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6172" cy="755400"/>
    <xdr:sp macro="" textlink="">
      <xdr:nvSpPr>
        <xdr:cNvPr id="3" name="Textfeld 2"/>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114300</xdr:rowOff>
    </xdr:from>
    <xdr:to>
      <xdr:col>0</xdr:col>
      <xdr:colOff>723900</xdr:colOff>
      <xdr:row>0</xdr:row>
      <xdr:rowOff>632460</xdr:rowOff>
    </xdr:to>
    <xdr:pic>
      <xdr:nvPicPr>
        <xdr:cNvPr id="19519"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6172" cy="755400"/>
    <xdr:sp macro="" textlink="">
      <xdr:nvSpPr>
        <xdr:cNvPr id="2" name="Textfeld 1"/>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6172" cy="755400"/>
    <xdr:sp macro="" textlink="">
      <xdr:nvSpPr>
        <xdr:cNvPr id="3" name="Textfeld 2"/>
        <xdr:cNvSpPr txBox="1">
          <a:spLocks noChangeArrowheads="1"/>
        </xdr:cNvSpPr>
      </xdr:nvSpPr>
      <xdr:spPr bwMode="auto">
        <a:xfrm>
          <a:off x="700454" y="81328"/>
          <a:ext cx="2028741"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114300</xdr:rowOff>
    </xdr:from>
    <xdr:to>
      <xdr:col>0</xdr:col>
      <xdr:colOff>723900</xdr:colOff>
      <xdr:row>0</xdr:row>
      <xdr:rowOff>632460</xdr:rowOff>
    </xdr:to>
    <xdr:pic>
      <xdr:nvPicPr>
        <xdr:cNvPr id="20543"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1430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719504</xdr:colOff>
      <xdr:row>0</xdr:row>
      <xdr:rowOff>81328</xdr:rowOff>
    </xdr:from>
    <xdr:ext cx="2031751" cy="755400"/>
    <xdr:sp macro="" textlink="">
      <xdr:nvSpPr>
        <xdr:cNvPr id="2" name="Textfeld 1"/>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31751" cy="755400"/>
    <xdr:sp macro="" textlink="">
      <xdr:nvSpPr>
        <xdr:cNvPr id="3" name="Textfeld 2"/>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0</xdr:col>
      <xdr:colOff>723900</xdr:colOff>
      <xdr:row>0</xdr:row>
      <xdr:rowOff>655320</xdr:rowOff>
    </xdr:to>
    <xdr:pic>
      <xdr:nvPicPr>
        <xdr:cNvPr id="21567"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719504</xdr:colOff>
      <xdr:row>0</xdr:row>
      <xdr:rowOff>81328</xdr:rowOff>
    </xdr:from>
    <xdr:ext cx="2021805" cy="755400"/>
    <xdr:sp macro="" textlink="">
      <xdr:nvSpPr>
        <xdr:cNvPr id="2" name="Textfeld 1"/>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719504</xdr:colOff>
      <xdr:row>0</xdr:row>
      <xdr:rowOff>81328</xdr:rowOff>
    </xdr:from>
    <xdr:ext cx="2021805" cy="755400"/>
    <xdr:sp macro="" textlink="">
      <xdr:nvSpPr>
        <xdr:cNvPr id="3" name="Textfeld 2"/>
        <xdr:cNvSpPr txBox="1">
          <a:spLocks noChangeArrowheads="1"/>
        </xdr:cNvSpPr>
      </xdr:nvSpPr>
      <xdr:spPr bwMode="auto">
        <a:xfrm>
          <a:off x="700454" y="81328"/>
          <a:ext cx="203406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0</xdr:col>
      <xdr:colOff>723900</xdr:colOff>
      <xdr:row>0</xdr:row>
      <xdr:rowOff>655320</xdr:rowOff>
    </xdr:to>
    <xdr:pic>
      <xdr:nvPicPr>
        <xdr:cNvPr id="22592"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867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210869</xdr:colOff>
      <xdr:row>0</xdr:row>
      <xdr:rowOff>81328</xdr:rowOff>
    </xdr:from>
    <xdr:ext cx="2029784" cy="755400"/>
    <xdr:sp macro="" textlink="">
      <xdr:nvSpPr>
        <xdr:cNvPr id="2" name="Textfeld 1"/>
        <xdr:cNvSpPr txBox="1">
          <a:spLocks noChangeArrowheads="1"/>
        </xdr:cNvSpPr>
      </xdr:nvSpPr>
      <xdr:spPr bwMode="auto">
        <a:xfrm>
          <a:off x="689024" y="81328"/>
          <a:ext cx="2019275"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137160</xdr:colOff>
      <xdr:row>0</xdr:row>
      <xdr:rowOff>137160</xdr:rowOff>
    </xdr:from>
    <xdr:to>
      <xdr:col>1</xdr:col>
      <xdr:colOff>167640</xdr:colOff>
      <xdr:row>0</xdr:row>
      <xdr:rowOff>647700</xdr:rowOff>
    </xdr:to>
    <xdr:pic>
      <xdr:nvPicPr>
        <xdr:cNvPr id="23597"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137160"/>
          <a:ext cx="5334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635684</xdr:colOff>
      <xdr:row>0</xdr:row>
      <xdr:rowOff>83233</xdr:rowOff>
    </xdr:from>
    <xdr:ext cx="2009483" cy="763108"/>
    <xdr:sp macro="" textlink="">
      <xdr:nvSpPr>
        <xdr:cNvPr id="2" name="Textfeld 1"/>
        <xdr:cNvSpPr txBox="1">
          <a:spLocks noChangeArrowheads="1"/>
        </xdr:cNvSpPr>
      </xdr:nvSpPr>
      <xdr:spPr bwMode="auto">
        <a:xfrm>
          <a:off x="622349" y="90853"/>
          <a:ext cx="2002040"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22860</xdr:colOff>
      <xdr:row>0</xdr:row>
      <xdr:rowOff>137160</xdr:rowOff>
    </xdr:from>
    <xdr:to>
      <xdr:col>0</xdr:col>
      <xdr:colOff>594360</xdr:colOff>
      <xdr:row>0</xdr:row>
      <xdr:rowOff>655320</xdr:rowOff>
    </xdr:to>
    <xdr:pic>
      <xdr:nvPicPr>
        <xdr:cNvPr id="24618" name="Grafik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137160"/>
          <a:ext cx="5715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dp/Downloads/Projektkostenaufstellung_F-E_Q_betrieblich_ab_1.1.2024%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amtkostenaufstellung"/>
      <sheetName val="Projektstrukturplan"/>
      <sheetName val="Personalkosten"/>
      <sheetName val="Unternehmerlohn"/>
      <sheetName val="Gemeinkostenpauschale"/>
      <sheetName val="Instrumente Ausrüstung"/>
      <sheetName val="ext. Dienstleistungen"/>
      <sheetName val="Formblatt Tätigkeiten"/>
      <sheetName val="Formblatt Tätigkeiten (2)"/>
      <sheetName val="Deckblatt"/>
      <sheetName val="Endbericht"/>
      <sheetName val="Soll-Ist Vergleich"/>
      <sheetName val="Abrechnung Personalkosten "/>
      <sheetName val="Abrechnung Unternehmerlohn"/>
      <sheetName val="Abrechnung I &amp; A"/>
      <sheetName val="Abrechnung ext. DL"/>
    </sheetNames>
    <sheetDataSet>
      <sheetData sheetId="0" refreshError="1"/>
      <sheetData sheetId="1" refreshError="1"/>
      <sheetData sheetId="2" refreshError="1">
        <row r="8">
          <cell r="A8" t="str">
            <v>Max Mustermann</v>
          </cell>
        </row>
        <row r="9">
          <cell r="A9" t="str">
            <v>Sabine Musterfrau</v>
          </cell>
        </row>
      </sheetData>
      <sheetData sheetId="3" refreshError="1"/>
      <sheetData sheetId="4" refreshError="1"/>
      <sheetData sheetId="5" refreshError="1"/>
      <sheetData sheetId="6" refreshError="1"/>
      <sheetData sheetId="7" refreshError="1"/>
      <sheetData sheetId="8" refreshError="1"/>
      <sheetData sheetId="9" refreshError="1">
        <row r="11">
          <cell r="A11" t="str">
            <v>Durchführungszeitraum</v>
          </cell>
          <cell r="B11" t="str">
            <v>Datum</v>
          </cell>
          <cell r="D11" t="str">
            <v>Datum</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Layout" zoomScaleNormal="100" zoomScaleSheetLayoutView="130" workbookViewId="0">
      <selection activeCell="G14" sqref="G14"/>
    </sheetView>
  </sheetViews>
  <sheetFormatPr baseColWidth="10" defaultColWidth="11.44140625" defaultRowHeight="13.2" x14ac:dyDescent="0.25"/>
  <cols>
    <col min="1" max="4" width="20.6640625" style="1" customWidth="1"/>
    <col min="5" max="16384" width="11.44140625" style="1"/>
  </cols>
  <sheetData>
    <row r="1" spans="1:11" ht="57.75" customHeight="1" x14ac:dyDescent="0.25">
      <c r="A1" s="330"/>
      <c r="B1" s="331"/>
      <c r="C1" s="331"/>
      <c r="D1" s="332"/>
      <c r="G1" s="246" t="s">
        <v>138</v>
      </c>
      <c r="H1" s="246"/>
    </row>
    <row r="2" spans="1:11" x14ac:dyDescent="0.25">
      <c r="A2" s="250"/>
      <c r="B2" s="6"/>
      <c r="C2" s="6"/>
      <c r="D2" s="251"/>
      <c r="G2" s="244"/>
      <c r="H2" s="244"/>
    </row>
    <row r="3" spans="1:11" ht="30.75" customHeight="1" x14ac:dyDescent="0.25">
      <c r="A3" s="310" t="s">
        <v>32</v>
      </c>
      <c r="B3" s="311"/>
      <c r="C3" s="311"/>
      <c r="D3" s="312"/>
      <c r="G3" s="300" t="s">
        <v>139</v>
      </c>
      <c r="H3" s="300"/>
      <c r="I3" s="300"/>
      <c r="J3" s="300"/>
      <c r="K3" s="300"/>
    </row>
    <row r="4" spans="1:11" x14ac:dyDescent="0.25">
      <c r="A4" s="250"/>
      <c r="B4" s="6"/>
      <c r="C4" s="6"/>
      <c r="D4" s="251"/>
      <c r="G4" s="245"/>
      <c r="H4" s="244"/>
    </row>
    <row r="5" spans="1:11" x14ac:dyDescent="0.25">
      <c r="A5" s="2" t="s">
        <v>63</v>
      </c>
      <c r="B5" s="301"/>
      <c r="C5" s="301"/>
      <c r="D5" s="301"/>
      <c r="G5" s="245"/>
      <c r="H5" s="244"/>
    </row>
    <row r="6" spans="1:11" ht="22.5" customHeight="1" x14ac:dyDescent="0.25">
      <c r="A6" s="7" t="s">
        <v>46</v>
      </c>
      <c r="B6" s="303"/>
      <c r="C6" s="303"/>
      <c r="D6" s="303"/>
      <c r="G6" s="299" t="s">
        <v>146</v>
      </c>
      <c r="H6" s="299"/>
      <c r="I6" s="299"/>
      <c r="J6" s="299"/>
      <c r="K6" s="299"/>
    </row>
    <row r="7" spans="1:11" x14ac:dyDescent="0.25">
      <c r="A7" s="3" t="s">
        <v>0</v>
      </c>
      <c r="B7" s="301"/>
      <c r="C7" s="301"/>
      <c r="D7" s="301"/>
    </row>
    <row r="8" spans="1:11" x14ac:dyDescent="0.25">
      <c r="A8" s="3" t="s">
        <v>29</v>
      </c>
      <c r="B8" s="323" t="s">
        <v>145</v>
      </c>
      <c r="C8" s="323"/>
      <c r="D8" s="323"/>
    </row>
    <row r="9" spans="1:11" x14ac:dyDescent="0.25">
      <c r="A9" s="3" t="s">
        <v>30</v>
      </c>
      <c r="B9" s="302" t="s">
        <v>55</v>
      </c>
      <c r="C9" s="303"/>
      <c r="D9" s="303"/>
    </row>
    <row r="10" spans="1:11" ht="30.6" customHeight="1" x14ac:dyDescent="0.25">
      <c r="A10" s="3" t="s">
        <v>31</v>
      </c>
      <c r="B10" s="301"/>
      <c r="C10" s="301"/>
      <c r="D10" s="301"/>
    </row>
    <row r="11" spans="1:11" x14ac:dyDescent="0.25">
      <c r="A11" s="3" t="s">
        <v>47</v>
      </c>
      <c r="B11" s="247" t="s">
        <v>141</v>
      </c>
      <c r="C11" s="249" t="s">
        <v>11</v>
      </c>
      <c r="D11" s="247" t="s">
        <v>141</v>
      </c>
    </row>
    <row r="12" spans="1:11" x14ac:dyDescent="0.25">
      <c r="A12" s="2" t="s">
        <v>33</v>
      </c>
      <c r="B12" s="248" t="s">
        <v>142</v>
      </c>
      <c r="C12" s="304"/>
      <c r="D12" s="305"/>
    </row>
    <row r="13" spans="1:11" x14ac:dyDescent="0.25">
      <c r="A13" s="250"/>
      <c r="B13" s="6"/>
      <c r="C13" s="6"/>
      <c r="D13" s="251"/>
    </row>
    <row r="14" spans="1:11" ht="26.25" customHeight="1" x14ac:dyDescent="0.25">
      <c r="A14" s="313" t="s">
        <v>45</v>
      </c>
      <c r="B14" s="314"/>
      <c r="C14" s="314"/>
      <c r="D14" s="315"/>
    </row>
    <row r="15" spans="1:11" x14ac:dyDescent="0.25">
      <c r="A15" s="252">
        <f>'Soll-Ist Vergleich'!C11</f>
        <v>600</v>
      </c>
      <c r="B15" s="322" t="s">
        <v>143</v>
      </c>
      <c r="C15" s="322"/>
      <c r="D15" s="251"/>
    </row>
    <row r="16" spans="1:11" ht="37.5" customHeight="1" x14ac:dyDescent="0.25">
      <c r="A16" s="316" t="s">
        <v>144</v>
      </c>
      <c r="B16" s="317"/>
      <c r="C16" s="317"/>
      <c r="D16" s="318"/>
    </row>
    <row r="17" spans="1:4" ht="13.5" customHeight="1" x14ac:dyDescent="0.25">
      <c r="A17" s="253"/>
      <c r="B17" s="254"/>
      <c r="C17" s="254"/>
      <c r="D17" s="255"/>
    </row>
    <row r="18" spans="1:4" ht="34.200000000000003" customHeight="1" x14ac:dyDescent="0.25">
      <c r="A18" s="306" t="s">
        <v>56</v>
      </c>
      <c r="B18" s="325"/>
      <c r="C18" s="325"/>
      <c r="D18" s="326"/>
    </row>
    <row r="19" spans="1:4" ht="30" customHeight="1" x14ac:dyDescent="0.25">
      <c r="A19" s="319" t="s">
        <v>57</v>
      </c>
      <c r="B19" s="320"/>
      <c r="C19" s="320"/>
      <c r="D19" s="321"/>
    </row>
    <row r="20" spans="1:4" ht="24.75" customHeight="1" x14ac:dyDescent="0.25">
      <c r="A20" s="324" t="s">
        <v>58</v>
      </c>
      <c r="B20" s="325"/>
      <c r="C20" s="325"/>
      <c r="D20" s="326"/>
    </row>
    <row r="21" spans="1:4" ht="10.5" customHeight="1" x14ac:dyDescent="0.25">
      <c r="A21" s="258"/>
      <c r="B21" s="256"/>
      <c r="C21" s="256"/>
      <c r="D21" s="257"/>
    </row>
    <row r="22" spans="1:4" ht="39.75" customHeight="1" x14ac:dyDescent="0.25">
      <c r="A22" s="319" t="s">
        <v>59</v>
      </c>
      <c r="B22" s="320"/>
      <c r="C22" s="320"/>
      <c r="D22" s="321"/>
    </row>
    <row r="23" spans="1:4" x14ac:dyDescent="0.25">
      <c r="A23" s="309" t="s">
        <v>34</v>
      </c>
      <c r="B23" s="309"/>
      <c r="C23" s="4" t="s">
        <v>35</v>
      </c>
      <c r="D23" s="4" t="s">
        <v>36</v>
      </c>
    </row>
    <row r="24" spans="1:4" x14ac:dyDescent="0.25">
      <c r="A24" s="301"/>
      <c r="B24" s="301"/>
      <c r="C24" s="3"/>
      <c r="D24" s="3"/>
    </row>
    <row r="25" spans="1:4" x14ac:dyDescent="0.25">
      <c r="A25" s="301"/>
      <c r="B25" s="301"/>
      <c r="C25" s="3"/>
      <c r="D25" s="3"/>
    </row>
    <row r="26" spans="1:4" x14ac:dyDescent="0.25">
      <c r="A26" s="301"/>
      <c r="B26" s="301"/>
      <c r="C26" s="3"/>
      <c r="D26" s="3"/>
    </row>
    <row r="27" spans="1:4" x14ac:dyDescent="0.25">
      <c r="A27" s="250"/>
      <c r="B27" s="6"/>
      <c r="C27" s="6"/>
      <c r="D27" s="251"/>
    </row>
    <row r="28" spans="1:4" ht="24.75" customHeight="1" x14ac:dyDescent="0.25">
      <c r="A28" s="313" t="s">
        <v>37</v>
      </c>
      <c r="B28" s="333"/>
      <c r="C28" s="333"/>
      <c r="D28" s="334"/>
    </row>
    <row r="29" spans="1:4" x14ac:dyDescent="0.25">
      <c r="A29" s="309" t="s">
        <v>34</v>
      </c>
      <c r="B29" s="309"/>
      <c r="C29" s="4" t="s">
        <v>35</v>
      </c>
      <c r="D29" s="4" t="s">
        <v>36</v>
      </c>
    </row>
    <row r="30" spans="1:4" x14ac:dyDescent="0.25">
      <c r="A30" s="301"/>
      <c r="B30" s="301"/>
      <c r="C30" s="3"/>
      <c r="D30" s="3"/>
    </row>
    <row r="31" spans="1:4" x14ac:dyDescent="0.25">
      <c r="A31" s="301"/>
      <c r="B31" s="301"/>
      <c r="C31" s="3"/>
      <c r="D31" s="3"/>
    </row>
    <row r="32" spans="1:4" x14ac:dyDescent="0.25">
      <c r="A32" s="301"/>
      <c r="B32" s="301"/>
      <c r="C32" s="3"/>
      <c r="D32" s="3"/>
    </row>
    <row r="33" spans="1:4" x14ac:dyDescent="0.25">
      <c r="A33" s="250"/>
      <c r="B33" s="6"/>
      <c r="C33" s="6"/>
      <c r="D33" s="251"/>
    </row>
    <row r="34" spans="1:4" ht="33" customHeight="1" x14ac:dyDescent="0.25">
      <c r="A34" s="306" t="s">
        <v>60</v>
      </c>
      <c r="B34" s="307"/>
      <c r="C34" s="307"/>
      <c r="D34" s="308"/>
    </row>
    <row r="35" spans="1:4" x14ac:dyDescent="0.25">
      <c r="A35" s="309" t="s">
        <v>34</v>
      </c>
      <c r="B35" s="309"/>
      <c r="C35" s="4" t="s">
        <v>48</v>
      </c>
      <c r="D35" s="4" t="s">
        <v>35</v>
      </c>
    </row>
    <row r="36" spans="1:4" x14ac:dyDescent="0.25">
      <c r="A36" s="301"/>
      <c r="B36" s="301"/>
      <c r="C36" s="3"/>
      <c r="D36" s="3"/>
    </row>
    <row r="37" spans="1:4" x14ac:dyDescent="0.25">
      <c r="A37" s="301"/>
      <c r="B37" s="301"/>
      <c r="C37" s="3"/>
      <c r="D37" s="3"/>
    </row>
    <row r="38" spans="1:4" x14ac:dyDescent="0.25">
      <c r="A38" s="301"/>
      <c r="B38" s="301"/>
      <c r="C38" s="3"/>
      <c r="D38" s="3"/>
    </row>
    <row r="39" spans="1:4" x14ac:dyDescent="0.25">
      <c r="A39" s="301"/>
      <c r="B39" s="301"/>
      <c r="C39" s="3"/>
      <c r="D39" s="3"/>
    </row>
    <row r="40" spans="1:4" x14ac:dyDescent="0.25">
      <c r="A40" s="259"/>
      <c r="B40" s="5"/>
      <c r="C40" s="6"/>
      <c r="D40" s="251"/>
    </row>
    <row r="41" spans="1:4" x14ac:dyDescent="0.25">
      <c r="A41" s="327" t="s">
        <v>38</v>
      </c>
      <c r="B41" s="328"/>
      <c r="C41" s="328"/>
      <c r="D41" s="329"/>
    </row>
    <row r="42" spans="1:4" x14ac:dyDescent="0.25">
      <c r="A42" s="4" t="s">
        <v>39</v>
      </c>
      <c r="B42" s="4" t="s">
        <v>40</v>
      </c>
      <c r="C42" s="4" t="s">
        <v>41</v>
      </c>
      <c r="D42" s="4" t="s">
        <v>42</v>
      </c>
    </row>
    <row r="43" spans="1:4" ht="24" customHeight="1" x14ac:dyDescent="0.25">
      <c r="A43" s="3"/>
      <c r="B43" s="3"/>
      <c r="C43" s="3"/>
      <c r="D43" s="3"/>
    </row>
    <row r="44" spans="1:4" ht="75" customHeight="1" x14ac:dyDescent="0.25">
      <c r="A44" s="306" t="s">
        <v>61</v>
      </c>
      <c r="B44" s="307"/>
      <c r="C44" s="307"/>
      <c r="D44" s="308"/>
    </row>
    <row r="45" spans="1:4" x14ac:dyDescent="0.25">
      <c r="A45" s="303"/>
      <c r="B45" s="303"/>
      <c r="C45" s="303"/>
      <c r="D45" s="303"/>
    </row>
    <row r="46" spans="1:4" x14ac:dyDescent="0.25">
      <c r="A46" s="303"/>
      <c r="B46" s="303"/>
      <c r="C46" s="303"/>
      <c r="D46" s="303"/>
    </row>
    <row r="47" spans="1:4" x14ac:dyDescent="0.25">
      <c r="A47" s="2" t="s">
        <v>43</v>
      </c>
      <c r="B47" s="302" t="s">
        <v>44</v>
      </c>
      <c r="C47" s="302"/>
      <c r="D47" s="302"/>
    </row>
  </sheetData>
  <mergeCells count="38">
    <mergeCell ref="B47:D47"/>
    <mergeCell ref="A1:D1"/>
    <mergeCell ref="A28:D28"/>
    <mergeCell ref="A29:B29"/>
    <mergeCell ref="A30:B30"/>
    <mergeCell ref="B5:D5"/>
    <mergeCell ref="A18:D18"/>
    <mergeCell ref="A41:D41"/>
    <mergeCell ref="A44:D44"/>
    <mergeCell ref="B45:D46"/>
    <mergeCell ref="A45:A46"/>
    <mergeCell ref="A20:D20"/>
    <mergeCell ref="A22:D22"/>
    <mergeCell ref="A26:B26"/>
    <mergeCell ref="A25:B25"/>
    <mergeCell ref="A24:B24"/>
    <mergeCell ref="A23:B23"/>
    <mergeCell ref="B15:C15"/>
    <mergeCell ref="B8:D8"/>
    <mergeCell ref="B7:D7"/>
    <mergeCell ref="B10:D10"/>
    <mergeCell ref="B6:D6"/>
    <mergeCell ref="G6:K6"/>
    <mergeCell ref="G3:K3"/>
    <mergeCell ref="A38:B38"/>
    <mergeCell ref="A39:B39"/>
    <mergeCell ref="B9:D9"/>
    <mergeCell ref="C12:D12"/>
    <mergeCell ref="A34:D34"/>
    <mergeCell ref="A35:B35"/>
    <mergeCell ref="A36:B36"/>
    <mergeCell ref="A37:B37"/>
    <mergeCell ref="A31:B31"/>
    <mergeCell ref="A32:B32"/>
    <mergeCell ref="A3:D3"/>
    <mergeCell ref="A14:D14"/>
    <mergeCell ref="A16:D16"/>
    <mergeCell ref="A19:D19"/>
  </mergeCells>
  <pageMargins left="0.7" right="0.7" top="0.78740157499999996" bottom="0.78740157499999996" header="0.3" footer="0.3"/>
  <pageSetup paperSize="9" scale="83" orientation="portrait" r:id="rId1"/>
  <headerFooter>
    <oddFooter>&amp;CV 1.0, 11-01-2024</oddFooter>
  </headerFooter>
  <rowBreaks count="1" manualBreakCount="1">
    <brk id="47"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8" workbookViewId="0">
      <selection activeCell="O41" sqref="O41"/>
    </sheetView>
  </sheetViews>
  <sheetFormatPr baseColWidth="10" defaultRowHeight="13.2" x14ac:dyDescent="0.25"/>
  <sheetData>
    <row r="1" spans="1:4" x14ac:dyDescent="0.25">
      <c r="A1" s="296" t="s">
        <v>170</v>
      </c>
      <c r="B1" s="296"/>
      <c r="C1" s="231"/>
      <c r="D1" s="231"/>
    </row>
    <row r="2" spans="1:4" x14ac:dyDescent="0.25">
      <c r="A2" s="298">
        <v>12</v>
      </c>
      <c r="B2" s="298" t="s">
        <v>156</v>
      </c>
      <c r="C2" s="231"/>
      <c r="D2" s="231"/>
    </row>
    <row r="3" spans="1:4" x14ac:dyDescent="0.25">
      <c r="A3" s="298">
        <f>2*12</f>
        <v>24</v>
      </c>
      <c r="B3" s="298" t="s">
        <v>157</v>
      </c>
      <c r="C3" s="231"/>
      <c r="D3" s="231"/>
    </row>
    <row r="4" spans="1:4" x14ac:dyDescent="0.25">
      <c r="A4" s="298">
        <f>3*12</f>
        <v>36</v>
      </c>
      <c r="B4" s="298" t="s">
        <v>158</v>
      </c>
      <c r="C4" s="231"/>
      <c r="D4" s="231"/>
    </row>
    <row r="5" spans="1:4" x14ac:dyDescent="0.25">
      <c r="A5" s="298">
        <f>4*12</f>
        <v>48</v>
      </c>
      <c r="B5" s="298" t="s">
        <v>159</v>
      </c>
      <c r="C5" s="231"/>
      <c r="D5" s="231"/>
    </row>
    <row r="6" spans="1:4" x14ac:dyDescent="0.25">
      <c r="A6" s="298">
        <f>5*12</f>
        <v>60</v>
      </c>
      <c r="B6" s="298" t="s">
        <v>160</v>
      </c>
      <c r="C6" s="231"/>
      <c r="D6" s="231"/>
    </row>
    <row r="7" spans="1:4" x14ac:dyDescent="0.25">
      <c r="A7" s="298">
        <f>8*12</f>
        <v>96</v>
      </c>
      <c r="B7" s="298" t="s">
        <v>161</v>
      </c>
      <c r="C7" s="231"/>
      <c r="D7" s="231"/>
    </row>
    <row r="8" spans="1:4" x14ac:dyDescent="0.25">
      <c r="A8" s="298">
        <f>10*12</f>
        <v>120</v>
      </c>
      <c r="B8" s="298" t="s">
        <v>162</v>
      </c>
      <c r="C8" s="231"/>
      <c r="D8" s="231"/>
    </row>
    <row r="9" spans="1:4" x14ac:dyDescent="0.25">
      <c r="A9" s="231"/>
      <c r="B9" s="231"/>
      <c r="C9" s="231"/>
      <c r="D9" s="231"/>
    </row>
    <row r="10" spans="1:4" x14ac:dyDescent="0.25">
      <c r="A10" s="231" t="s">
        <v>163</v>
      </c>
      <c r="B10" s="231"/>
      <c r="C10" s="231"/>
      <c r="D10" s="231"/>
    </row>
    <row r="11" spans="1:4" x14ac:dyDescent="0.25">
      <c r="A11" s="231">
        <v>1</v>
      </c>
      <c r="B11" s="231"/>
      <c r="C11" s="231"/>
      <c r="D11" s="231"/>
    </row>
    <row r="12" spans="1:4" x14ac:dyDescent="0.25">
      <c r="A12" s="231">
        <v>2</v>
      </c>
      <c r="B12" s="231"/>
      <c r="C12" s="231"/>
      <c r="D12" s="231"/>
    </row>
    <row r="13" spans="1:4" x14ac:dyDescent="0.25">
      <c r="A13" s="231">
        <v>3</v>
      </c>
      <c r="B13" s="231"/>
      <c r="C13" s="231"/>
      <c r="D13" s="231"/>
    </row>
    <row r="14" spans="1:4" x14ac:dyDescent="0.25">
      <c r="A14" s="231">
        <v>4</v>
      </c>
      <c r="B14" s="231"/>
      <c r="C14" s="231"/>
      <c r="D14" s="231"/>
    </row>
    <row r="15" spans="1:4" x14ac:dyDescent="0.25">
      <c r="A15" s="231">
        <v>5</v>
      </c>
      <c r="B15" s="231"/>
      <c r="C15" s="231"/>
      <c r="D15" s="231"/>
    </row>
    <row r="16" spans="1:4" x14ac:dyDescent="0.25">
      <c r="A16" s="231">
        <v>6</v>
      </c>
      <c r="B16" s="231"/>
      <c r="C16" s="231"/>
      <c r="D16" s="231"/>
    </row>
    <row r="17" spans="1:4" x14ac:dyDescent="0.25">
      <c r="A17" s="231">
        <v>7</v>
      </c>
      <c r="B17" s="231"/>
      <c r="C17" s="231"/>
      <c r="D17" s="231"/>
    </row>
    <row r="18" spans="1:4" x14ac:dyDescent="0.25">
      <c r="A18" s="231">
        <v>8</v>
      </c>
      <c r="B18" s="231"/>
      <c r="C18" s="231"/>
      <c r="D18" s="231"/>
    </row>
    <row r="19" spans="1:4" x14ac:dyDescent="0.25">
      <c r="A19" s="231">
        <v>9</v>
      </c>
      <c r="B19" s="231"/>
      <c r="C19" s="231"/>
      <c r="D19" s="231"/>
    </row>
    <row r="20" spans="1:4" x14ac:dyDescent="0.25">
      <c r="A20" s="231">
        <v>10</v>
      </c>
      <c r="B20" s="231"/>
      <c r="C20" s="231"/>
      <c r="D20" s="231"/>
    </row>
    <row r="21" spans="1:4" x14ac:dyDescent="0.25">
      <c r="A21" s="231">
        <v>11</v>
      </c>
      <c r="B21" s="231"/>
      <c r="C21" s="231"/>
      <c r="D21" s="231"/>
    </row>
    <row r="22" spans="1:4" x14ac:dyDescent="0.25">
      <c r="A22" s="231">
        <v>12</v>
      </c>
      <c r="B22" s="231"/>
      <c r="C22" s="231"/>
      <c r="D22" s="231"/>
    </row>
    <row r="23" spans="1:4" x14ac:dyDescent="0.25">
      <c r="A23" s="231">
        <v>13</v>
      </c>
      <c r="B23" s="231"/>
      <c r="C23" s="231"/>
      <c r="D23" s="231"/>
    </row>
    <row r="24" spans="1:4" x14ac:dyDescent="0.25">
      <c r="A24" s="231">
        <v>14</v>
      </c>
      <c r="B24" s="231"/>
      <c r="C24" s="231"/>
      <c r="D24" s="231"/>
    </row>
    <row r="25" spans="1:4" x14ac:dyDescent="0.25">
      <c r="A25" s="231">
        <v>15</v>
      </c>
      <c r="B25" s="231"/>
      <c r="C25" s="231"/>
      <c r="D25" s="231"/>
    </row>
    <row r="26" spans="1:4" x14ac:dyDescent="0.25">
      <c r="A26" s="231">
        <v>16</v>
      </c>
      <c r="B26" s="231"/>
      <c r="C26" s="231"/>
      <c r="D26" s="231"/>
    </row>
    <row r="27" spans="1:4" x14ac:dyDescent="0.25">
      <c r="A27" s="231">
        <v>17</v>
      </c>
      <c r="B27" s="231"/>
      <c r="C27" s="231"/>
      <c r="D27" s="231"/>
    </row>
    <row r="28" spans="1:4" x14ac:dyDescent="0.25">
      <c r="A28" s="231">
        <v>18</v>
      </c>
      <c r="B28" s="231"/>
      <c r="C28" s="231"/>
      <c r="D28" s="231"/>
    </row>
    <row r="29" spans="1:4" x14ac:dyDescent="0.25">
      <c r="A29" s="231">
        <v>19</v>
      </c>
      <c r="B29" s="231"/>
      <c r="C29" s="231"/>
      <c r="D29" s="231"/>
    </row>
    <row r="30" spans="1:4" x14ac:dyDescent="0.25">
      <c r="A30" s="231">
        <v>20</v>
      </c>
      <c r="B30" s="231"/>
      <c r="C30" s="231"/>
      <c r="D30" s="231"/>
    </row>
    <row r="31" spans="1:4" x14ac:dyDescent="0.25">
      <c r="A31" s="231">
        <v>21</v>
      </c>
      <c r="B31" s="231"/>
      <c r="C31" s="231"/>
      <c r="D31" s="231"/>
    </row>
    <row r="32" spans="1:4" x14ac:dyDescent="0.25">
      <c r="A32" s="231">
        <v>22</v>
      </c>
      <c r="B32" s="231"/>
      <c r="C32" s="231"/>
      <c r="D32" s="231"/>
    </row>
    <row r="33" spans="1:4" x14ac:dyDescent="0.25">
      <c r="A33" s="231">
        <v>23</v>
      </c>
      <c r="B33" s="231"/>
      <c r="C33" s="231"/>
      <c r="D33" s="231"/>
    </row>
    <row r="34" spans="1:4" x14ac:dyDescent="0.25">
      <c r="A34" s="231">
        <v>24</v>
      </c>
      <c r="B34" s="231"/>
      <c r="C34" s="231"/>
      <c r="D34" s="231"/>
    </row>
    <row r="35" spans="1:4" x14ac:dyDescent="0.25">
      <c r="A35" s="231">
        <v>25</v>
      </c>
      <c r="B35" s="231"/>
      <c r="C35" s="231"/>
      <c r="D35" s="231"/>
    </row>
    <row r="36" spans="1:4" x14ac:dyDescent="0.25">
      <c r="A36" s="231">
        <v>26</v>
      </c>
      <c r="B36" s="231"/>
      <c r="C36" s="231"/>
      <c r="D36" s="231"/>
    </row>
    <row r="37" spans="1:4" x14ac:dyDescent="0.25">
      <c r="A37" s="231">
        <v>27</v>
      </c>
      <c r="B37" s="231"/>
      <c r="C37" s="231"/>
      <c r="D37" s="231"/>
    </row>
    <row r="38" spans="1:4" x14ac:dyDescent="0.25">
      <c r="A38" s="231">
        <v>28</v>
      </c>
      <c r="B38" s="231"/>
      <c r="C38" s="231"/>
      <c r="D38" s="231"/>
    </row>
    <row r="39" spans="1:4" x14ac:dyDescent="0.25">
      <c r="A39" s="231">
        <v>29</v>
      </c>
      <c r="B39" s="231"/>
      <c r="C39" s="231"/>
      <c r="D39" s="231"/>
    </row>
    <row r="40" spans="1:4" x14ac:dyDescent="0.25">
      <c r="A40" s="231">
        <v>30</v>
      </c>
      <c r="B40" s="231"/>
      <c r="C40" s="231"/>
      <c r="D40" s="231"/>
    </row>
    <row r="41" spans="1:4" x14ac:dyDescent="0.25">
      <c r="A41" s="231">
        <v>31</v>
      </c>
      <c r="B41" s="231"/>
      <c r="C41" s="231"/>
      <c r="D41" s="231"/>
    </row>
    <row r="42" spans="1:4" x14ac:dyDescent="0.25">
      <c r="A42" s="231">
        <v>32</v>
      </c>
      <c r="B42" s="231"/>
      <c r="C42" s="231"/>
      <c r="D42" s="231"/>
    </row>
    <row r="43" spans="1:4" x14ac:dyDescent="0.25">
      <c r="A43" s="231">
        <v>33</v>
      </c>
      <c r="B43" s="231"/>
      <c r="C43" s="231"/>
      <c r="D43" s="231"/>
    </row>
    <row r="44" spans="1:4" x14ac:dyDescent="0.25">
      <c r="A44" s="231">
        <v>34</v>
      </c>
      <c r="B44" s="231"/>
      <c r="C44" s="231"/>
      <c r="D44" s="231"/>
    </row>
    <row r="45" spans="1:4" x14ac:dyDescent="0.25">
      <c r="A45" s="231">
        <v>35</v>
      </c>
      <c r="B45" s="231"/>
      <c r="C45" s="231"/>
      <c r="D45" s="231"/>
    </row>
    <row r="46" spans="1:4" x14ac:dyDescent="0.25">
      <c r="A46" s="231">
        <v>36</v>
      </c>
      <c r="B46" s="231"/>
      <c r="C46" s="231"/>
      <c r="D46" s="23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10" zoomScaleNormal="100" zoomScaleSheetLayoutView="100" workbookViewId="0">
      <selection activeCell="C11" sqref="C11:D11"/>
    </sheetView>
  </sheetViews>
  <sheetFormatPr baseColWidth="10" defaultColWidth="11.44140625" defaultRowHeight="13.2" x14ac:dyDescent="0.25"/>
  <cols>
    <col min="1" max="1" width="36.33203125" style="9" customWidth="1"/>
    <col min="2" max="4" width="20.6640625" style="9" customWidth="1"/>
    <col min="5" max="16384" width="11.44140625" style="9"/>
  </cols>
  <sheetData>
    <row r="1" spans="1:4" ht="57.75" customHeight="1" x14ac:dyDescent="0.25">
      <c r="A1" s="342"/>
      <c r="B1" s="342"/>
      <c r="C1" s="342"/>
      <c r="D1" s="342"/>
    </row>
    <row r="3" spans="1:4" ht="21" x14ac:dyDescent="0.25">
      <c r="A3" s="343" t="s">
        <v>62</v>
      </c>
      <c r="B3" s="343"/>
      <c r="C3" s="343"/>
      <c r="D3" s="343"/>
    </row>
    <row r="5" spans="1:4" x14ac:dyDescent="0.25">
      <c r="A5" s="10" t="s">
        <v>63</v>
      </c>
      <c r="B5" s="344">
        <f>Deckblatt!B5</f>
        <v>0</v>
      </c>
      <c r="C5" s="344"/>
      <c r="D5" s="344"/>
    </row>
    <row r="6" spans="1:4" x14ac:dyDescent="0.25">
      <c r="A6" s="345"/>
      <c r="B6" s="345"/>
      <c r="C6" s="345"/>
      <c r="D6" s="345"/>
    </row>
    <row r="7" spans="1:4" ht="19.5" customHeight="1" x14ac:dyDescent="0.25">
      <c r="A7" s="11" t="s">
        <v>31</v>
      </c>
      <c r="B7" s="350">
        <f>Deckblatt!B10</f>
        <v>0</v>
      </c>
      <c r="C7" s="351"/>
      <c r="D7" s="352"/>
    </row>
    <row r="8" spans="1:4" ht="56.4" customHeight="1" x14ac:dyDescent="0.25">
      <c r="A8" s="12" t="s">
        <v>53</v>
      </c>
      <c r="B8" s="346"/>
      <c r="C8" s="346"/>
      <c r="D8" s="346"/>
    </row>
    <row r="9" spans="1:4" ht="160.19999999999999" customHeight="1" x14ac:dyDescent="0.25">
      <c r="A9" s="12" t="s">
        <v>64</v>
      </c>
      <c r="B9" s="347"/>
      <c r="C9" s="348"/>
      <c r="D9" s="349"/>
    </row>
    <row r="10" spans="1:4" ht="185.4" customHeight="1" x14ac:dyDescent="0.25">
      <c r="A10" s="12" t="s">
        <v>54</v>
      </c>
      <c r="B10" s="340"/>
      <c r="C10" s="340"/>
      <c r="D10" s="340"/>
    </row>
    <row r="11" spans="1:4" ht="185.4" customHeight="1" x14ac:dyDescent="0.25">
      <c r="A11" s="14" t="s">
        <v>65</v>
      </c>
      <c r="B11" s="13" t="s">
        <v>147</v>
      </c>
      <c r="C11" s="341" t="s">
        <v>66</v>
      </c>
      <c r="D11" s="341"/>
    </row>
    <row r="12" spans="1:4" ht="16.95" customHeight="1" x14ac:dyDescent="0.25">
      <c r="A12" s="15"/>
      <c r="B12" s="16"/>
      <c r="C12" s="17"/>
      <c r="D12" s="17"/>
    </row>
    <row r="13" spans="1:4" ht="27" customHeight="1" x14ac:dyDescent="0.25">
      <c r="A13" s="18"/>
      <c r="B13" s="19"/>
      <c r="C13" s="19"/>
      <c r="D13" s="19"/>
    </row>
    <row r="14" spans="1:4" x14ac:dyDescent="0.25">
      <c r="A14" s="18"/>
      <c r="B14" s="18"/>
      <c r="C14" s="18"/>
      <c r="D14" s="18"/>
    </row>
    <row r="15" spans="1:4" x14ac:dyDescent="0.25">
      <c r="A15" s="20"/>
      <c r="B15" s="20"/>
      <c r="C15" s="20"/>
      <c r="D15" s="20"/>
    </row>
    <row r="16" spans="1:4" x14ac:dyDescent="0.25">
      <c r="A16" s="20"/>
      <c r="B16" s="20"/>
      <c r="C16" s="20"/>
      <c r="D16" s="20"/>
    </row>
    <row r="17" spans="1:4" x14ac:dyDescent="0.25">
      <c r="A17" s="18"/>
      <c r="B17" s="21"/>
      <c r="C17" s="18"/>
      <c r="D17" s="19"/>
    </row>
    <row r="18" spans="1:4" x14ac:dyDescent="0.25">
      <c r="A18" s="18"/>
      <c r="B18" s="19"/>
      <c r="C18" s="18"/>
      <c r="D18" s="19"/>
    </row>
    <row r="19" spans="1:4" x14ac:dyDescent="0.25">
      <c r="A19" s="18"/>
      <c r="B19" s="19"/>
      <c r="C19" s="18"/>
      <c r="D19" s="19"/>
    </row>
    <row r="20" spans="1:4" x14ac:dyDescent="0.25">
      <c r="A20" s="18"/>
      <c r="B20" s="18"/>
      <c r="C20" s="18"/>
      <c r="D20" s="18"/>
    </row>
    <row r="21" spans="1:4" x14ac:dyDescent="0.25">
      <c r="A21" s="20"/>
      <c r="B21" s="20"/>
      <c r="C21" s="20"/>
      <c r="D21" s="20"/>
    </row>
    <row r="22" spans="1:4" x14ac:dyDescent="0.25">
      <c r="A22" s="20"/>
      <c r="B22" s="20"/>
      <c r="C22" s="20"/>
      <c r="D22" s="20"/>
    </row>
    <row r="23" spans="1:4" x14ac:dyDescent="0.25">
      <c r="A23" s="18"/>
      <c r="B23" s="21"/>
      <c r="C23" s="18"/>
      <c r="D23" s="19"/>
    </row>
    <row r="24" spans="1:4" x14ac:dyDescent="0.25">
      <c r="A24" s="18"/>
      <c r="B24" s="19"/>
      <c r="C24" s="18"/>
      <c r="D24" s="19"/>
    </row>
    <row r="25" spans="1:4" x14ac:dyDescent="0.25">
      <c r="A25" s="18"/>
      <c r="B25" s="19"/>
      <c r="C25" s="18"/>
      <c r="D25" s="19"/>
    </row>
    <row r="26" spans="1:4" x14ac:dyDescent="0.25">
      <c r="A26" s="18"/>
      <c r="B26" s="18"/>
      <c r="C26" s="18"/>
      <c r="D26" s="18"/>
    </row>
    <row r="27" spans="1:4" x14ac:dyDescent="0.25">
      <c r="A27" s="20"/>
      <c r="B27" s="20"/>
      <c r="C27" s="20"/>
      <c r="D27" s="20"/>
    </row>
    <row r="28" spans="1:4" x14ac:dyDescent="0.25">
      <c r="A28" s="18"/>
      <c r="B28" s="19"/>
      <c r="C28" s="18"/>
      <c r="D28" s="19"/>
    </row>
    <row r="29" spans="1:4" x14ac:dyDescent="0.25">
      <c r="A29" s="19"/>
      <c r="B29" s="19"/>
      <c r="C29" s="19"/>
      <c r="D29" s="19"/>
    </row>
    <row r="32" spans="1:4" x14ac:dyDescent="0.25">
      <c r="A32" s="19"/>
      <c r="B32" s="19"/>
      <c r="C32" s="19"/>
      <c r="D32" s="19"/>
    </row>
    <row r="33" spans="1:4" ht="24.75" customHeight="1" x14ac:dyDescent="0.25">
      <c r="A33" s="18"/>
      <c r="B33" s="18"/>
      <c r="C33" s="18"/>
      <c r="D33" s="18"/>
    </row>
    <row r="34" spans="1:4" x14ac:dyDescent="0.25">
      <c r="A34" s="339"/>
      <c r="B34" s="339"/>
      <c r="C34" s="20"/>
      <c r="D34" s="20"/>
    </row>
    <row r="35" spans="1:4" x14ac:dyDescent="0.25">
      <c r="A35" s="335"/>
      <c r="B35" s="335"/>
      <c r="C35" s="19"/>
      <c r="D35" s="19"/>
    </row>
    <row r="36" spans="1:4" x14ac:dyDescent="0.25">
      <c r="A36" s="335"/>
      <c r="B36" s="335"/>
      <c r="C36" s="19"/>
      <c r="D36" s="19"/>
    </row>
    <row r="37" spans="1:4" x14ac:dyDescent="0.25">
      <c r="A37" s="335"/>
      <c r="B37" s="335"/>
      <c r="C37" s="19"/>
      <c r="D37" s="19"/>
    </row>
    <row r="38" spans="1:4" x14ac:dyDescent="0.25">
      <c r="A38" s="335"/>
      <c r="B38" s="335"/>
      <c r="C38" s="19"/>
      <c r="D38" s="19"/>
    </row>
    <row r="39" spans="1:4" x14ac:dyDescent="0.25">
      <c r="A39" s="19"/>
      <c r="B39" s="19"/>
      <c r="C39" s="19"/>
      <c r="D39" s="19"/>
    </row>
    <row r="40" spans="1:4" ht="24.75" customHeight="1" x14ac:dyDescent="0.25">
      <c r="A40" s="336"/>
      <c r="B40" s="336"/>
      <c r="C40" s="336"/>
      <c r="D40" s="336"/>
    </row>
    <row r="41" spans="1:4" x14ac:dyDescent="0.25">
      <c r="A41" s="339"/>
      <c r="B41" s="339"/>
      <c r="C41" s="20"/>
      <c r="D41" s="20"/>
    </row>
    <row r="42" spans="1:4" x14ac:dyDescent="0.25">
      <c r="A42" s="335"/>
      <c r="B42" s="335"/>
      <c r="C42" s="19"/>
      <c r="D42" s="19"/>
    </row>
    <row r="43" spans="1:4" x14ac:dyDescent="0.25">
      <c r="A43" s="335"/>
      <c r="B43" s="335"/>
      <c r="C43" s="19"/>
      <c r="D43" s="19"/>
    </row>
    <row r="44" spans="1:4" x14ac:dyDescent="0.25">
      <c r="A44" s="335"/>
      <c r="B44" s="335"/>
      <c r="C44" s="19"/>
      <c r="D44" s="19"/>
    </row>
    <row r="45" spans="1:4" x14ac:dyDescent="0.25">
      <c r="A45" s="335"/>
      <c r="B45" s="335"/>
      <c r="C45" s="19"/>
      <c r="D45" s="19"/>
    </row>
    <row r="46" spans="1:4" x14ac:dyDescent="0.25">
      <c r="A46" s="22"/>
      <c r="B46" s="22"/>
      <c r="C46" s="19"/>
      <c r="D46" s="19"/>
    </row>
    <row r="47" spans="1:4" x14ac:dyDescent="0.25">
      <c r="A47" s="336"/>
      <c r="B47" s="336"/>
      <c r="C47" s="336"/>
      <c r="D47" s="336"/>
    </row>
    <row r="48" spans="1:4" x14ac:dyDescent="0.25">
      <c r="A48" s="20"/>
      <c r="B48" s="20"/>
      <c r="C48" s="20"/>
      <c r="D48" s="20"/>
    </row>
    <row r="49" spans="1:4" x14ac:dyDescent="0.25">
      <c r="A49" s="19"/>
      <c r="B49" s="19"/>
      <c r="C49" s="19"/>
      <c r="D49" s="19"/>
    </row>
    <row r="50" spans="1:4" x14ac:dyDescent="0.25">
      <c r="A50" s="19"/>
      <c r="B50" s="19"/>
      <c r="C50" s="19"/>
      <c r="D50" s="19"/>
    </row>
    <row r="51" spans="1:4" ht="75" customHeight="1" x14ac:dyDescent="0.25">
      <c r="A51" s="336"/>
      <c r="B51" s="336"/>
      <c r="C51" s="336"/>
      <c r="D51" s="336"/>
    </row>
    <row r="52" spans="1:4" x14ac:dyDescent="0.25">
      <c r="A52" s="23"/>
      <c r="B52" s="23"/>
      <c r="C52" s="23"/>
      <c r="D52" s="23"/>
    </row>
    <row r="53" spans="1:4" x14ac:dyDescent="0.25">
      <c r="A53" s="337"/>
      <c r="B53" s="337"/>
      <c r="C53" s="337"/>
      <c r="D53" s="337"/>
    </row>
    <row r="54" spans="1:4" x14ac:dyDescent="0.25">
      <c r="A54" s="337"/>
      <c r="B54" s="337"/>
      <c r="C54" s="337"/>
      <c r="D54" s="337"/>
    </row>
    <row r="55" spans="1:4" x14ac:dyDescent="0.25">
      <c r="A55" s="24"/>
      <c r="B55" s="338"/>
      <c r="C55" s="338"/>
      <c r="D55" s="338"/>
    </row>
    <row r="56" spans="1:4" x14ac:dyDescent="0.25">
      <c r="A56" s="23"/>
      <c r="B56" s="23"/>
      <c r="C56" s="23"/>
      <c r="D56" s="23"/>
    </row>
  </sheetData>
  <mergeCells count="25">
    <mergeCell ref="A37:B37"/>
    <mergeCell ref="A1:D1"/>
    <mergeCell ref="A3:D3"/>
    <mergeCell ref="B5:D5"/>
    <mergeCell ref="A6:D6"/>
    <mergeCell ref="B8:D8"/>
    <mergeCell ref="B9:D9"/>
    <mergeCell ref="B7:D7"/>
    <mergeCell ref="B10:D10"/>
    <mergeCell ref="C11:D11"/>
    <mergeCell ref="A34:B34"/>
    <mergeCell ref="A35:B35"/>
    <mergeCell ref="A36:B36"/>
    <mergeCell ref="B55:D55"/>
    <mergeCell ref="A38:B38"/>
    <mergeCell ref="A40:D40"/>
    <mergeCell ref="A41:B41"/>
    <mergeCell ref="A42:B42"/>
    <mergeCell ref="A43:B43"/>
    <mergeCell ref="A44:B44"/>
    <mergeCell ref="A45:B45"/>
    <mergeCell ref="A47:D47"/>
    <mergeCell ref="A51:D51"/>
    <mergeCell ref="A53:A54"/>
    <mergeCell ref="B53:D54"/>
  </mergeCells>
  <pageMargins left="0.7" right="0.7" top="0.78740157499999996" bottom="0.78740157499999996" header="0.3" footer="0.3"/>
  <pageSetup paperSize="9" orientation="portrait" r:id="rId1"/>
  <headerFooter>
    <oddFooter>&amp;CRD 9-10 V 2.00
ab 06.12.2018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workbookViewId="0">
      <selection activeCell="B15" sqref="B15"/>
    </sheetView>
  </sheetViews>
  <sheetFormatPr baseColWidth="10" defaultColWidth="11.44140625" defaultRowHeight="13.2" x14ac:dyDescent="0.25"/>
  <cols>
    <col min="1" max="1" width="26.109375" style="37" customWidth="1"/>
    <col min="2" max="2" width="16.21875" style="37" customWidth="1"/>
    <col min="3" max="3" width="17.5546875" style="37" customWidth="1"/>
    <col min="4" max="4" width="19" style="37" customWidth="1"/>
    <col min="5" max="5" width="17.33203125" style="45" customWidth="1"/>
    <col min="6" max="6" width="33.109375" style="37" customWidth="1"/>
    <col min="7" max="7" width="15.6640625" style="45" customWidth="1"/>
    <col min="8" max="8" width="16.109375" style="45" customWidth="1"/>
    <col min="9" max="16384" width="11.44140625" style="37"/>
  </cols>
  <sheetData>
    <row r="1" spans="1:8" s="26" customFormat="1" ht="57.75" customHeight="1" x14ac:dyDescent="0.25">
      <c r="A1" s="353"/>
      <c r="B1" s="353"/>
      <c r="C1" s="353"/>
      <c r="D1" s="353"/>
      <c r="E1" s="25"/>
    </row>
    <row r="2" spans="1:8" s="8" customFormat="1" ht="31.5" customHeight="1" x14ac:dyDescent="0.25">
      <c r="A2" s="354" t="s">
        <v>67</v>
      </c>
      <c r="B2" s="354"/>
      <c r="C2" s="354"/>
      <c r="D2" s="354"/>
      <c r="E2" s="354"/>
      <c r="F2" s="354"/>
      <c r="G2" s="354"/>
      <c r="H2" s="354"/>
    </row>
    <row r="3" spans="1:8" s="8" customFormat="1" ht="31.5" customHeight="1" thickBot="1" x14ac:dyDescent="0.3">
      <c r="A3" s="27"/>
      <c r="B3" s="27"/>
      <c r="C3" s="27"/>
      <c r="D3" s="27"/>
      <c r="E3" s="27"/>
      <c r="F3" s="27"/>
      <c r="G3" s="28" t="s">
        <v>68</v>
      </c>
      <c r="H3" s="28"/>
    </row>
    <row r="4" spans="1:8" s="25" customFormat="1" ht="26.4" x14ac:dyDescent="0.25">
      <c r="A4" s="29" t="s">
        <v>24</v>
      </c>
      <c r="B4" s="30" t="s">
        <v>28</v>
      </c>
      <c r="C4" s="31" t="s">
        <v>69</v>
      </c>
      <c r="D4" s="32" t="s">
        <v>26</v>
      </c>
      <c r="E4" s="31" t="s">
        <v>9</v>
      </c>
      <c r="F4" s="33" t="s">
        <v>5</v>
      </c>
      <c r="G4" s="355" t="s">
        <v>70</v>
      </c>
      <c r="H4" s="356"/>
    </row>
    <row r="5" spans="1:8" s="284" customFormat="1" ht="78" customHeight="1" thickBot="1" x14ac:dyDescent="0.3">
      <c r="A5" s="277" t="s">
        <v>71</v>
      </c>
      <c r="B5" s="278" t="s">
        <v>148</v>
      </c>
      <c r="C5" s="279" t="s">
        <v>72</v>
      </c>
      <c r="D5" s="280" t="s">
        <v>25</v>
      </c>
      <c r="E5" s="279" t="s">
        <v>14</v>
      </c>
      <c r="F5" s="281" t="s">
        <v>73</v>
      </c>
      <c r="G5" s="282" t="s">
        <v>49</v>
      </c>
      <c r="H5" s="283" t="s">
        <v>27</v>
      </c>
    </row>
    <row r="6" spans="1:8" x14ac:dyDescent="0.25">
      <c r="A6" s="34" t="s">
        <v>51</v>
      </c>
      <c r="B6" s="260"/>
      <c r="C6" s="265">
        <f>'Abrechnung Personalkosten '!C36</f>
        <v>480</v>
      </c>
      <c r="D6" s="274">
        <f>C6-B6</f>
        <v>480</v>
      </c>
      <c r="E6" s="35" t="str">
        <f t="shared" ref="E6:E11" si="0">IF(B6=0,"",IF(ABS(D6/B6)&gt;=10%,TEXT(D6/B6,"0%")&amp;" Begründung:","ok"))</f>
        <v/>
      </c>
      <c r="F6" s="36"/>
      <c r="G6" s="268">
        <f>C6-H6</f>
        <v>0</v>
      </c>
      <c r="H6" s="269">
        <f>'Abrechnung Personalkosten '!E36</f>
        <v>480</v>
      </c>
    </row>
    <row r="7" spans="1:8" x14ac:dyDescent="0.25">
      <c r="A7" s="263" t="s">
        <v>74</v>
      </c>
      <c r="B7" s="264">
        <f>(B6+B8+B9)*0.25</f>
        <v>0</v>
      </c>
      <c r="C7" s="266">
        <f>(C6+C8+C9)*0.25</f>
        <v>120</v>
      </c>
      <c r="D7" s="274">
        <f>C7-B7</f>
        <v>120</v>
      </c>
      <c r="E7" s="35" t="str">
        <f t="shared" si="0"/>
        <v/>
      </c>
      <c r="F7" s="36"/>
      <c r="G7" s="268">
        <f>C7-H7</f>
        <v>0</v>
      </c>
      <c r="H7" s="269">
        <f>(H6+H8+H9)*0.25</f>
        <v>120</v>
      </c>
    </row>
    <row r="8" spans="1:8" x14ac:dyDescent="0.25">
      <c r="A8" s="38" t="s">
        <v>75</v>
      </c>
      <c r="B8" s="261"/>
      <c r="C8" s="266">
        <f>'Abrechnung Unternehmerlohn'!E14</f>
        <v>0</v>
      </c>
      <c r="D8" s="274">
        <f>C8-B8</f>
        <v>0</v>
      </c>
      <c r="E8" s="35" t="str">
        <f t="shared" si="0"/>
        <v/>
      </c>
      <c r="F8" s="36"/>
      <c r="G8" s="268">
        <f>C8-H8</f>
        <v>0</v>
      </c>
      <c r="H8" s="269">
        <f>'Abrechnung Unternehmerlohn'!G14</f>
        <v>0</v>
      </c>
    </row>
    <row r="9" spans="1:8" x14ac:dyDescent="0.25">
      <c r="A9" s="38" t="s">
        <v>76</v>
      </c>
      <c r="B9" s="261"/>
      <c r="C9" s="266">
        <f>'Abrechnung I &amp; A'!P24</f>
        <v>0</v>
      </c>
      <c r="D9" s="274">
        <f>C9-B9</f>
        <v>0</v>
      </c>
      <c r="E9" s="35" t="str">
        <f t="shared" si="0"/>
        <v/>
      </c>
      <c r="F9" s="36"/>
      <c r="G9" s="268">
        <f>C9-H9</f>
        <v>0</v>
      </c>
      <c r="H9" s="269">
        <f>'Abrechnung I &amp; A'!R24</f>
        <v>0</v>
      </c>
    </row>
    <row r="10" spans="1:8" ht="13.8" thickBot="1" x14ac:dyDescent="0.3">
      <c r="A10" s="39" t="s">
        <v>77</v>
      </c>
      <c r="B10" s="262"/>
      <c r="C10" s="267">
        <f>'Abrechnung ext. DL'!L27</f>
        <v>0</v>
      </c>
      <c r="D10" s="275">
        <f>C10-B10</f>
        <v>0</v>
      </c>
      <c r="E10" s="40" t="str">
        <f t="shared" si="0"/>
        <v/>
      </c>
      <c r="F10" s="41"/>
      <c r="G10" s="270">
        <f>C10-H10</f>
        <v>0</v>
      </c>
      <c r="H10" s="271">
        <f>'Abrechnung ext. DL'!N27</f>
        <v>0</v>
      </c>
    </row>
    <row r="11" spans="1:8" ht="25.5" customHeight="1" thickBot="1" x14ac:dyDescent="0.3">
      <c r="A11" s="286" t="s">
        <v>13</v>
      </c>
      <c r="B11" s="285">
        <f>SUM(B6:B10)</f>
        <v>0</v>
      </c>
      <c r="C11" s="42">
        <f>SUM(C6:C10)</f>
        <v>600</v>
      </c>
      <c r="D11" s="276">
        <f>SUM(D6:D10)</f>
        <v>600</v>
      </c>
      <c r="E11" s="43" t="str">
        <f t="shared" si="0"/>
        <v/>
      </c>
      <c r="F11" s="44"/>
      <c r="G11" s="272">
        <f>SUM(G6:G10)</f>
        <v>0</v>
      </c>
      <c r="H11" s="273">
        <f>SUM(H6:H10)</f>
        <v>600</v>
      </c>
    </row>
  </sheetData>
  <mergeCells count="3">
    <mergeCell ref="A1:D1"/>
    <mergeCell ref="A2:H2"/>
    <mergeCell ref="G4:H4"/>
  </mergeCells>
  <pageMargins left="0.59055118110236227" right="0.59055118110236227" top="0.78" bottom="0.55118110236220474" header="0.43307086614173229" footer="0.24"/>
  <pageSetup paperSize="9" scale="80" fitToHeight="0" orientation="landscape" horizontalDpi="4294967292" r:id="rId1"/>
  <headerFooter alignWithMargins="0">
    <oddHeader>&amp;L&amp;"Arial,Fett"SOLL-IST-VERGLEICH &amp;"Arial,Standard"(Abrechnungsformblatt 2)&amp;C
&amp;"Arial,Fett"
&amp;RNÖ Wirtschafts- und Tourismusfonds
3109 St. Pölten, Landhausplatz 1, Haus 14</oddHeader>
    <oddFooter>&amp;L&amp;8Version 01&amp;C&amp;8Weitere Informationen finden Sie im Internet unter www.noe.gv.at&amp;R&amp;8RD 9-10 V 2.00
ab 06.12.2018
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election activeCell="D6" sqref="D6:E6"/>
    </sheetView>
  </sheetViews>
  <sheetFormatPr baseColWidth="10" defaultColWidth="11.44140625" defaultRowHeight="13.2" x14ac:dyDescent="0.25"/>
  <cols>
    <col min="1" max="1" width="16.88671875" style="55" customWidth="1"/>
    <col min="2" max="2" width="11.44140625" style="55"/>
    <col min="3" max="3" width="14.109375" style="55" bestFit="1" customWidth="1"/>
    <col min="4" max="4" width="21.33203125" style="55" bestFit="1" customWidth="1"/>
    <col min="5" max="5" width="50.88671875" style="55" customWidth="1"/>
    <col min="6" max="6" width="18.109375" style="55" customWidth="1"/>
    <col min="7" max="7" width="22.88671875" style="55" bestFit="1" customWidth="1"/>
    <col min="8" max="14" width="11.44140625" style="55"/>
    <col min="15" max="15" width="11.44140625" style="55" customWidth="1"/>
    <col min="16" max="16384" width="11.44140625" style="55"/>
  </cols>
  <sheetData>
    <row r="1" spans="1:15" s="9" customFormat="1" ht="57.75" customHeight="1" x14ac:dyDescent="0.25">
      <c r="A1" s="342"/>
      <c r="B1" s="342"/>
      <c r="C1" s="342"/>
      <c r="D1" s="342"/>
      <c r="E1" s="342"/>
    </row>
    <row r="2" spans="1:15" s="47" customFormat="1" ht="20.25" customHeight="1" x14ac:dyDescent="0.3">
      <c r="A2" s="343" t="s">
        <v>78</v>
      </c>
      <c r="B2" s="343"/>
      <c r="C2" s="343"/>
      <c r="D2" s="343"/>
      <c r="E2" s="343"/>
      <c r="F2" s="343"/>
      <c r="G2" s="343"/>
      <c r="H2" s="46"/>
    </row>
    <row r="3" spans="1:15" s="49" customFormat="1" ht="10.5" customHeight="1" x14ac:dyDescent="0.3">
      <c r="A3" s="48"/>
      <c r="B3" s="48"/>
      <c r="C3" s="48"/>
      <c r="D3" s="48"/>
      <c r="E3" s="48"/>
      <c r="F3" s="48"/>
      <c r="G3" s="48"/>
      <c r="H3" s="46"/>
    </row>
    <row r="4" spans="1:15" s="47" customFormat="1" ht="15.6" x14ac:dyDescent="0.3">
      <c r="E4" s="287" t="s">
        <v>79</v>
      </c>
      <c r="F4" s="288" t="str">
        <f>Deckblatt!B11</f>
        <v>[Datum]</v>
      </c>
      <c r="G4" s="288" t="str">
        <f>Deckblatt!D11</f>
        <v>[Datum]</v>
      </c>
    </row>
    <row r="5" spans="1:15" s="47" customFormat="1" ht="16.2" thickBot="1" x14ac:dyDescent="0.35">
      <c r="A5" s="360" t="s">
        <v>80</v>
      </c>
      <c r="B5" s="360"/>
      <c r="C5" s="360"/>
      <c r="D5" s="360"/>
      <c r="E5" s="360"/>
      <c r="F5" s="50"/>
      <c r="G5" s="51"/>
    </row>
    <row r="6" spans="1:15" ht="30.75" customHeight="1" thickBot="1" x14ac:dyDescent="0.3">
      <c r="A6" s="361" t="s">
        <v>81</v>
      </c>
      <c r="B6" s="362"/>
      <c r="C6" s="52"/>
      <c r="D6" s="363" t="str">
        <f>[1]Personalkosten!A8</f>
        <v>Max Mustermann</v>
      </c>
      <c r="E6" s="364"/>
      <c r="F6" s="53" t="s">
        <v>82</v>
      </c>
      <c r="G6" s="54"/>
      <c r="H6" s="51"/>
      <c r="L6" s="56"/>
      <c r="O6" s="57"/>
    </row>
    <row r="7" spans="1:15" ht="18" customHeight="1" x14ac:dyDescent="0.25">
      <c r="A7" s="365" t="s">
        <v>83</v>
      </c>
      <c r="B7" s="365"/>
      <c r="C7" s="366"/>
      <c r="D7" s="366"/>
      <c r="E7" s="366"/>
      <c r="F7" s="58"/>
    </row>
    <row r="8" spans="1:15" ht="13.8" thickBot="1" x14ac:dyDescent="0.3">
      <c r="A8" s="59"/>
      <c r="B8" s="60"/>
      <c r="C8" s="60"/>
      <c r="D8" s="61">
        <v>24</v>
      </c>
      <c r="E8" s="60"/>
      <c r="F8" s="62" t="s">
        <v>68</v>
      </c>
      <c r="G8" s="62"/>
    </row>
    <row r="9" spans="1:15" ht="27" thickBot="1" x14ac:dyDescent="0.3">
      <c r="A9" s="357" t="s">
        <v>8</v>
      </c>
      <c r="B9" s="358"/>
      <c r="C9" s="359" t="s">
        <v>84</v>
      </c>
      <c r="D9" s="358"/>
      <c r="E9" s="63" t="s">
        <v>6</v>
      </c>
      <c r="F9" s="64" t="s">
        <v>85</v>
      </c>
      <c r="G9" s="65" t="s">
        <v>86</v>
      </c>
      <c r="H9" s="66"/>
    </row>
    <row r="10" spans="1:15" ht="27" thickBot="1" x14ac:dyDescent="0.3">
      <c r="A10" s="67" t="s">
        <v>52</v>
      </c>
      <c r="B10" s="68" t="s">
        <v>87</v>
      </c>
      <c r="C10" s="69" t="s">
        <v>88</v>
      </c>
      <c r="D10" s="69" t="s">
        <v>89</v>
      </c>
      <c r="E10" s="70" t="s">
        <v>90</v>
      </c>
      <c r="F10" s="71" t="s">
        <v>91</v>
      </c>
      <c r="G10" s="72" t="s">
        <v>92</v>
      </c>
    </row>
    <row r="11" spans="1:15" ht="25.5" customHeight="1" x14ac:dyDescent="0.25">
      <c r="A11" s="73">
        <v>2023</v>
      </c>
      <c r="B11" s="74">
        <v>45176</v>
      </c>
      <c r="C11" s="75">
        <v>0.33333333333333331</v>
      </c>
      <c r="D11" s="76">
        <f>C11*$D$8</f>
        <v>8</v>
      </c>
      <c r="E11" s="77" t="s">
        <v>93</v>
      </c>
      <c r="F11" s="78">
        <f>D11</f>
        <v>8</v>
      </c>
      <c r="G11" s="79"/>
    </row>
    <row r="12" spans="1:15" x14ac:dyDescent="0.25">
      <c r="A12" s="80"/>
      <c r="B12" s="81"/>
      <c r="C12" s="82"/>
      <c r="D12" s="76">
        <f t="shared" ref="D12:D35" si="0">C12*$D$8</f>
        <v>0</v>
      </c>
      <c r="E12" s="83"/>
      <c r="F12" s="84">
        <f>D12</f>
        <v>0</v>
      </c>
      <c r="G12" s="85"/>
    </row>
    <row r="13" spans="1:15" x14ac:dyDescent="0.25">
      <c r="A13" s="80"/>
      <c r="B13" s="81"/>
      <c r="C13" s="86"/>
      <c r="D13" s="76">
        <f t="shared" si="0"/>
        <v>0</v>
      </c>
      <c r="E13" s="83"/>
      <c r="F13" s="84">
        <v>0</v>
      </c>
      <c r="G13" s="85"/>
    </row>
    <row r="14" spans="1:15" x14ac:dyDescent="0.25">
      <c r="A14" s="80"/>
      <c r="B14" s="81"/>
      <c r="C14" s="86"/>
      <c r="D14" s="76">
        <f t="shared" si="0"/>
        <v>0</v>
      </c>
      <c r="E14" s="83"/>
      <c r="F14" s="84">
        <v>0</v>
      </c>
      <c r="G14" s="85"/>
    </row>
    <row r="15" spans="1:15" x14ac:dyDescent="0.25">
      <c r="A15" s="80"/>
      <c r="B15" s="81"/>
      <c r="C15" s="86"/>
      <c r="D15" s="76">
        <f t="shared" si="0"/>
        <v>0</v>
      </c>
      <c r="E15" s="83"/>
      <c r="F15" s="84">
        <v>0</v>
      </c>
      <c r="G15" s="85"/>
    </row>
    <row r="16" spans="1:15" x14ac:dyDescent="0.25">
      <c r="A16" s="80"/>
      <c r="B16" s="81"/>
      <c r="C16" s="86"/>
      <c r="D16" s="76">
        <f t="shared" si="0"/>
        <v>0</v>
      </c>
      <c r="E16" s="83"/>
      <c r="F16" s="84">
        <v>0</v>
      </c>
      <c r="G16" s="85"/>
    </row>
    <row r="17" spans="1:7" x14ac:dyDescent="0.25">
      <c r="A17" s="87"/>
      <c r="B17" s="88"/>
      <c r="C17" s="89"/>
      <c r="D17" s="76">
        <f t="shared" si="0"/>
        <v>0</v>
      </c>
      <c r="E17" s="90"/>
      <c r="F17" s="84">
        <v>0</v>
      </c>
      <c r="G17" s="85"/>
    </row>
    <row r="18" spans="1:7" x14ac:dyDescent="0.25">
      <c r="A18" s="87"/>
      <c r="B18" s="88"/>
      <c r="C18" s="91"/>
      <c r="D18" s="76">
        <f t="shared" si="0"/>
        <v>0</v>
      </c>
      <c r="E18" s="92"/>
      <c r="F18" s="84">
        <v>0</v>
      </c>
      <c r="G18" s="85"/>
    </row>
    <row r="19" spans="1:7" x14ac:dyDescent="0.25">
      <c r="A19" s="87"/>
      <c r="B19" s="88"/>
      <c r="C19" s="91"/>
      <c r="D19" s="76">
        <f t="shared" si="0"/>
        <v>0</v>
      </c>
      <c r="E19" s="92"/>
      <c r="F19" s="84">
        <v>0</v>
      </c>
      <c r="G19" s="85"/>
    </row>
    <row r="20" spans="1:7" x14ac:dyDescent="0.25">
      <c r="A20" s="80"/>
      <c r="B20" s="81"/>
      <c r="C20" s="82"/>
      <c r="D20" s="76">
        <f t="shared" si="0"/>
        <v>0</v>
      </c>
      <c r="E20" s="93"/>
      <c r="F20" s="84">
        <v>0</v>
      </c>
      <c r="G20" s="85"/>
    </row>
    <row r="21" spans="1:7" x14ac:dyDescent="0.25">
      <c r="A21" s="87"/>
      <c r="B21" s="88"/>
      <c r="C21" s="89"/>
      <c r="D21" s="76">
        <f t="shared" si="0"/>
        <v>0</v>
      </c>
      <c r="E21" s="90"/>
      <c r="F21" s="84">
        <v>0</v>
      </c>
      <c r="G21" s="85"/>
    </row>
    <row r="22" spans="1:7" x14ac:dyDescent="0.25">
      <c r="A22" s="80"/>
      <c r="B22" s="81"/>
      <c r="C22" s="82"/>
      <c r="D22" s="76">
        <f t="shared" si="0"/>
        <v>0</v>
      </c>
      <c r="E22" s="93"/>
      <c r="F22" s="84">
        <v>0</v>
      </c>
      <c r="G22" s="85"/>
    </row>
    <row r="23" spans="1:7" x14ac:dyDescent="0.25">
      <c r="A23" s="80"/>
      <c r="B23" s="81"/>
      <c r="C23" s="86"/>
      <c r="D23" s="76">
        <f t="shared" si="0"/>
        <v>0</v>
      </c>
      <c r="E23" s="83"/>
      <c r="F23" s="84">
        <v>0</v>
      </c>
      <c r="G23" s="85"/>
    </row>
    <row r="24" spans="1:7" x14ac:dyDescent="0.25">
      <c r="A24" s="87"/>
      <c r="B24" s="88"/>
      <c r="C24" s="89"/>
      <c r="D24" s="76">
        <f t="shared" si="0"/>
        <v>0</v>
      </c>
      <c r="E24" s="90"/>
      <c r="F24" s="84">
        <v>0</v>
      </c>
      <c r="G24" s="85"/>
    </row>
    <row r="25" spans="1:7" x14ac:dyDescent="0.25">
      <c r="A25" s="80"/>
      <c r="B25" s="81"/>
      <c r="C25" s="86"/>
      <c r="D25" s="76">
        <f t="shared" si="0"/>
        <v>0</v>
      </c>
      <c r="E25" s="93"/>
      <c r="F25" s="84">
        <v>0</v>
      </c>
      <c r="G25" s="85"/>
    </row>
    <row r="26" spans="1:7" x14ac:dyDescent="0.25">
      <c r="A26" s="80"/>
      <c r="B26" s="81"/>
      <c r="C26" s="86"/>
      <c r="D26" s="76">
        <f t="shared" si="0"/>
        <v>0</v>
      </c>
      <c r="E26" s="83"/>
      <c r="F26" s="84">
        <v>0</v>
      </c>
      <c r="G26" s="85"/>
    </row>
    <row r="27" spans="1:7" x14ac:dyDescent="0.25">
      <c r="A27" s="87"/>
      <c r="B27" s="88"/>
      <c r="C27" s="89"/>
      <c r="D27" s="76">
        <f t="shared" si="0"/>
        <v>0</v>
      </c>
      <c r="E27" s="92"/>
      <c r="F27" s="84">
        <v>0</v>
      </c>
      <c r="G27" s="85"/>
    </row>
    <row r="28" spans="1:7" x14ac:dyDescent="0.25">
      <c r="A28" s="80"/>
      <c r="B28" s="81"/>
      <c r="C28" s="86"/>
      <c r="D28" s="76">
        <f t="shared" si="0"/>
        <v>0</v>
      </c>
      <c r="E28" s="83"/>
      <c r="F28" s="84">
        <v>0</v>
      </c>
      <c r="G28" s="85"/>
    </row>
    <row r="29" spans="1:7" x14ac:dyDescent="0.25">
      <c r="A29" s="80"/>
      <c r="B29" s="81"/>
      <c r="C29" s="86"/>
      <c r="D29" s="76">
        <f t="shared" si="0"/>
        <v>0</v>
      </c>
      <c r="E29" s="83"/>
      <c r="F29" s="84">
        <v>0</v>
      </c>
      <c r="G29" s="85"/>
    </row>
    <row r="30" spans="1:7" x14ac:dyDescent="0.25">
      <c r="A30" s="80"/>
      <c r="B30" s="81"/>
      <c r="C30" s="86"/>
      <c r="D30" s="76">
        <f t="shared" si="0"/>
        <v>0</v>
      </c>
      <c r="E30" s="83"/>
      <c r="F30" s="84">
        <v>0</v>
      </c>
      <c r="G30" s="85"/>
    </row>
    <row r="31" spans="1:7" x14ac:dyDescent="0.25">
      <c r="A31" s="80"/>
      <c r="B31" s="81"/>
      <c r="C31" s="86"/>
      <c r="D31" s="76">
        <f t="shared" si="0"/>
        <v>0</v>
      </c>
      <c r="E31" s="83"/>
      <c r="F31" s="84">
        <v>0</v>
      </c>
      <c r="G31" s="85"/>
    </row>
    <row r="32" spans="1:7" x14ac:dyDescent="0.25">
      <c r="A32" s="87"/>
      <c r="B32" s="88"/>
      <c r="C32" s="89"/>
      <c r="D32" s="76">
        <f t="shared" si="0"/>
        <v>0</v>
      </c>
      <c r="E32" s="92"/>
      <c r="F32" s="84">
        <v>0</v>
      </c>
      <c r="G32" s="85"/>
    </row>
    <row r="33" spans="1:7" x14ac:dyDescent="0.25">
      <c r="A33" s="80"/>
      <c r="B33" s="81"/>
      <c r="C33" s="86"/>
      <c r="D33" s="76">
        <f t="shared" si="0"/>
        <v>0</v>
      </c>
      <c r="E33" s="93"/>
      <c r="F33" s="84">
        <v>0</v>
      </c>
      <c r="G33" s="85"/>
    </row>
    <row r="34" spans="1:7" x14ac:dyDescent="0.25">
      <c r="A34" s="80"/>
      <c r="B34" s="81"/>
      <c r="C34" s="86"/>
      <c r="D34" s="76">
        <f t="shared" si="0"/>
        <v>0</v>
      </c>
      <c r="E34" s="83"/>
      <c r="F34" s="84">
        <v>0</v>
      </c>
      <c r="G34" s="85"/>
    </row>
    <row r="35" spans="1:7" ht="13.8" thickBot="1" x14ac:dyDescent="0.3">
      <c r="A35" s="94"/>
      <c r="B35" s="95"/>
      <c r="C35" s="96"/>
      <c r="D35" s="76">
        <f t="shared" si="0"/>
        <v>0</v>
      </c>
      <c r="E35" s="97"/>
      <c r="F35" s="98">
        <v>0</v>
      </c>
      <c r="G35" s="99"/>
    </row>
    <row r="36" spans="1:7" ht="27" thickBot="1" x14ac:dyDescent="0.3">
      <c r="A36" s="100"/>
      <c r="B36" s="101" t="s">
        <v>7</v>
      </c>
      <c r="C36" s="102">
        <f>SUM(C11:C35)</f>
        <v>0.33333333333333331</v>
      </c>
      <c r="D36" s="103">
        <f>SUM(D11:D35)</f>
        <v>8</v>
      </c>
      <c r="E36" s="104" t="s">
        <v>94</v>
      </c>
      <c r="F36" s="105">
        <f>SUM(F11:F35)</f>
        <v>8</v>
      </c>
      <c r="G36" s="106"/>
    </row>
  </sheetData>
  <sheetProtection insertRows="0"/>
  <mergeCells count="8">
    <mergeCell ref="A9:B9"/>
    <mergeCell ref="C9:D9"/>
    <mergeCell ref="A1:E1"/>
    <mergeCell ref="A2:G2"/>
    <mergeCell ref="A5:E5"/>
    <mergeCell ref="A6:B6"/>
    <mergeCell ref="D6:E6"/>
    <mergeCell ref="A7:E7"/>
  </mergeCells>
  <pageMargins left="0.78740157499999996" right="0.68" top="0.6" bottom="0.984251969" header="0.4921259845" footer="0.4921259845"/>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election activeCell="E21" sqref="E21"/>
    </sheetView>
  </sheetViews>
  <sheetFormatPr baseColWidth="10" defaultColWidth="11.44140625" defaultRowHeight="13.2" x14ac:dyDescent="0.25"/>
  <cols>
    <col min="1" max="1" width="16.88671875" style="55" customWidth="1"/>
    <col min="2" max="2" width="11.44140625" style="55"/>
    <col min="3" max="3" width="14.109375" style="55" bestFit="1" customWidth="1"/>
    <col min="4" max="4" width="21.33203125" style="55" bestFit="1" customWidth="1"/>
    <col min="5" max="5" width="50.88671875" style="55" customWidth="1"/>
    <col min="6" max="6" width="18.109375" style="55" customWidth="1"/>
    <col min="7" max="7" width="22.88671875" style="55" bestFit="1" customWidth="1"/>
    <col min="8" max="14" width="11.44140625" style="55"/>
    <col min="15" max="15" width="11.44140625" style="55" customWidth="1"/>
    <col min="16" max="16384" width="11.44140625" style="55"/>
  </cols>
  <sheetData>
    <row r="1" spans="1:15" s="9" customFormat="1" ht="57.75" customHeight="1" x14ac:dyDescent="0.25">
      <c r="A1" s="342"/>
      <c r="B1" s="342"/>
      <c r="C1" s="342"/>
      <c r="D1" s="342"/>
      <c r="E1" s="342"/>
    </row>
    <row r="2" spans="1:15" s="47" customFormat="1" ht="20.25" customHeight="1" x14ac:dyDescent="0.3">
      <c r="A2" s="343" t="s">
        <v>78</v>
      </c>
      <c r="B2" s="343"/>
      <c r="C2" s="343"/>
      <c r="D2" s="343"/>
      <c r="E2" s="343"/>
      <c r="F2" s="343"/>
      <c r="G2" s="343"/>
      <c r="H2" s="46"/>
    </row>
    <row r="3" spans="1:15" s="49" customFormat="1" ht="10.5" customHeight="1" x14ac:dyDescent="0.3">
      <c r="A3" s="48"/>
      <c r="B3" s="48"/>
      <c r="C3" s="48"/>
      <c r="D3" s="48"/>
      <c r="E3" s="48"/>
      <c r="F3" s="48"/>
      <c r="G3" s="48"/>
      <c r="H3" s="46"/>
    </row>
    <row r="4" spans="1:15" s="47" customFormat="1" ht="15.6" x14ac:dyDescent="0.3">
      <c r="E4" s="287" t="s">
        <v>79</v>
      </c>
      <c r="F4" s="288" t="str">
        <f>Deckblatt!B11</f>
        <v>[Datum]</v>
      </c>
      <c r="G4" s="288" t="str">
        <f>Deckblatt!D11</f>
        <v>[Datum]</v>
      </c>
    </row>
    <row r="5" spans="1:15" s="47" customFormat="1" ht="16.2" thickBot="1" x14ac:dyDescent="0.35">
      <c r="A5" s="360" t="s">
        <v>80</v>
      </c>
      <c r="B5" s="360"/>
      <c r="C5" s="360"/>
      <c r="D5" s="360"/>
      <c r="E5" s="360"/>
      <c r="F5" s="50"/>
      <c r="G5" s="51"/>
    </row>
    <row r="6" spans="1:15" ht="30.75" customHeight="1" thickBot="1" x14ac:dyDescent="0.3">
      <c r="A6" s="361" t="s">
        <v>81</v>
      </c>
      <c r="B6" s="362"/>
      <c r="C6" s="52"/>
      <c r="D6" s="363" t="str">
        <f>[1]Personalkosten!A9</f>
        <v>Sabine Musterfrau</v>
      </c>
      <c r="E6" s="364"/>
      <c r="F6" s="53" t="s">
        <v>82</v>
      </c>
      <c r="G6" s="54"/>
      <c r="H6" s="51"/>
      <c r="L6" s="56"/>
      <c r="O6" s="57"/>
    </row>
    <row r="7" spans="1:15" ht="18" customHeight="1" x14ac:dyDescent="0.25">
      <c r="A7" s="365" t="s">
        <v>83</v>
      </c>
      <c r="B7" s="365"/>
      <c r="C7" s="366"/>
      <c r="D7" s="366"/>
      <c r="E7" s="366"/>
      <c r="F7" s="58"/>
    </row>
    <row r="8" spans="1:15" ht="13.8" thickBot="1" x14ac:dyDescent="0.3">
      <c r="A8" s="59"/>
      <c r="B8" s="60"/>
      <c r="C8" s="60"/>
      <c r="D8" s="61">
        <v>24</v>
      </c>
      <c r="E8" s="60"/>
      <c r="F8" s="62" t="s">
        <v>68</v>
      </c>
      <c r="G8" s="62"/>
    </row>
    <row r="9" spans="1:15" ht="27" thickBot="1" x14ac:dyDescent="0.3">
      <c r="A9" s="357" t="s">
        <v>8</v>
      </c>
      <c r="B9" s="358"/>
      <c r="C9" s="359" t="s">
        <v>84</v>
      </c>
      <c r="D9" s="358"/>
      <c r="E9" s="63" t="s">
        <v>6</v>
      </c>
      <c r="F9" s="64" t="s">
        <v>85</v>
      </c>
      <c r="G9" s="65" t="s">
        <v>86</v>
      </c>
      <c r="H9" s="66"/>
    </row>
    <row r="10" spans="1:15" ht="27" thickBot="1" x14ac:dyDescent="0.3">
      <c r="A10" s="67" t="s">
        <v>52</v>
      </c>
      <c r="B10" s="68" t="s">
        <v>87</v>
      </c>
      <c r="C10" s="69" t="s">
        <v>88</v>
      </c>
      <c r="D10" s="69" t="s">
        <v>89</v>
      </c>
      <c r="E10" s="70" t="s">
        <v>90</v>
      </c>
      <c r="F10" s="71" t="s">
        <v>91</v>
      </c>
      <c r="G10" s="72" t="s">
        <v>92</v>
      </c>
    </row>
    <row r="11" spans="1:15" ht="25.5" customHeight="1" x14ac:dyDescent="0.25">
      <c r="A11" s="73">
        <v>2023</v>
      </c>
      <c r="B11" s="74">
        <v>45176</v>
      </c>
      <c r="C11" s="75">
        <v>0.33333333333333331</v>
      </c>
      <c r="D11" s="76">
        <f>C11*$D$8</f>
        <v>8</v>
      </c>
      <c r="E11" s="77" t="s">
        <v>93</v>
      </c>
      <c r="F11" s="78">
        <f>D11</f>
        <v>8</v>
      </c>
      <c r="G11" s="79"/>
    </row>
    <row r="12" spans="1:15" x14ac:dyDescent="0.25">
      <c r="A12" s="80"/>
      <c r="B12" s="81"/>
      <c r="C12" s="82"/>
      <c r="D12" s="76">
        <f t="shared" ref="D12:D35" si="0">C12*$D$8</f>
        <v>0</v>
      </c>
      <c r="E12" s="83"/>
      <c r="F12" s="84">
        <f>D12</f>
        <v>0</v>
      </c>
      <c r="G12" s="85"/>
    </row>
    <row r="13" spans="1:15" x14ac:dyDescent="0.25">
      <c r="A13" s="80"/>
      <c r="B13" s="81"/>
      <c r="C13" s="86"/>
      <c r="D13" s="76">
        <f t="shared" si="0"/>
        <v>0</v>
      </c>
      <c r="E13" s="83"/>
      <c r="F13" s="84">
        <v>0</v>
      </c>
      <c r="G13" s="85"/>
    </row>
    <row r="14" spans="1:15" x14ac:dyDescent="0.25">
      <c r="A14" s="80"/>
      <c r="B14" s="81"/>
      <c r="C14" s="86"/>
      <c r="D14" s="76">
        <f t="shared" si="0"/>
        <v>0</v>
      </c>
      <c r="E14" s="83"/>
      <c r="F14" s="84">
        <v>0</v>
      </c>
      <c r="G14" s="85"/>
    </row>
    <row r="15" spans="1:15" x14ac:dyDescent="0.25">
      <c r="A15" s="80"/>
      <c r="B15" s="81"/>
      <c r="C15" s="86"/>
      <c r="D15" s="76">
        <f t="shared" si="0"/>
        <v>0</v>
      </c>
      <c r="E15" s="83"/>
      <c r="F15" s="84">
        <v>0</v>
      </c>
      <c r="G15" s="85"/>
    </row>
    <row r="16" spans="1:15" x14ac:dyDescent="0.25">
      <c r="A16" s="80"/>
      <c r="B16" s="81"/>
      <c r="C16" s="86"/>
      <c r="D16" s="76">
        <f t="shared" si="0"/>
        <v>0</v>
      </c>
      <c r="E16" s="83"/>
      <c r="F16" s="84">
        <v>0</v>
      </c>
      <c r="G16" s="85"/>
    </row>
    <row r="17" spans="1:7" x14ac:dyDescent="0.25">
      <c r="A17" s="87"/>
      <c r="B17" s="88"/>
      <c r="C17" s="89"/>
      <c r="D17" s="76">
        <f t="shared" si="0"/>
        <v>0</v>
      </c>
      <c r="E17" s="90"/>
      <c r="F17" s="84">
        <v>0</v>
      </c>
      <c r="G17" s="85"/>
    </row>
    <row r="18" spans="1:7" x14ac:dyDescent="0.25">
      <c r="A18" s="87"/>
      <c r="B18" s="88"/>
      <c r="C18" s="91"/>
      <c r="D18" s="76">
        <f t="shared" si="0"/>
        <v>0</v>
      </c>
      <c r="E18" s="92"/>
      <c r="F18" s="84">
        <v>0</v>
      </c>
      <c r="G18" s="85"/>
    </row>
    <row r="19" spans="1:7" x14ac:dyDescent="0.25">
      <c r="A19" s="87"/>
      <c r="B19" s="88"/>
      <c r="C19" s="91"/>
      <c r="D19" s="76">
        <f t="shared" si="0"/>
        <v>0</v>
      </c>
      <c r="E19" s="92"/>
      <c r="F19" s="84">
        <v>0</v>
      </c>
      <c r="G19" s="85"/>
    </row>
    <row r="20" spans="1:7" x14ac:dyDescent="0.25">
      <c r="A20" s="80"/>
      <c r="B20" s="81"/>
      <c r="C20" s="82"/>
      <c r="D20" s="76">
        <f t="shared" si="0"/>
        <v>0</v>
      </c>
      <c r="E20" s="93"/>
      <c r="F20" s="84">
        <v>0</v>
      </c>
      <c r="G20" s="85"/>
    </row>
    <row r="21" spans="1:7" x14ac:dyDescent="0.25">
      <c r="A21" s="87"/>
      <c r="B21" s="88"/>
      <c r="C21" s="89"/>
      <c r="D21" s="76">
        <f t="shared" si="0"/>
        <v>0</v>
      </c>
      <c r="E21" s="90"/>
      <c r="F21" s="84">
        <v>0</v>
      </c>
      <c r="G21" s="85"/>
    </row>
    <row r="22" spans="1:7" x14ac:dyDescent="0.25">
      <c r="A22" s="80"/>
      <c r="B22" s="81"/>
      <c r="C22" s="82"/>
      <c r="D22" s="76">
        <f t="shared" si="0"/>
        <v>0</v>
      </c>
      <c r="E22" s="93"/>
      <c r="F22" s="84">
        <v>0</v>
      </c>
      <c r="G22" s="85"/>
    </row>
    <row r="23" spans="1:7" x14ac:dyDescent="0.25">
      <c r="A23" s="80"/>
      <c r="B23" s="81"/>
      <c r="C23" s="86"/>
      <c r="D23" s="76">
        <f t="shared" si="0"/>
        <v>0</v>
      </c>
      <c r="E23" s="83"/>
      <c r="F23" s="84">
        <v>0</v>
      </c>
      <c r="G23" s="85"/>
    </row>
    <row r="24" spans="1:7" x14ac:dyDescent="0.25">
      <c r="A24" s="87"/>
      <c r="B24" s="88"/>
      <c r="C24" s="89"/>
      <c r="D24" s="76">
        <f t="shared" si="0"/>
        <v>0</v>
      </c>
      <c r="E24" s="90"/>
      <c r="F24" s="84">
        <v>0</v>
      </c>
      <c r="G24" s="85"/>
    </row>
    <row r="25" spans="1:7" x14ac:dyDescent="0.25">
      <c r="A25" s="80"/>
      <c r="B25" s="81"/>
      <c r="C25" s="86"/>
      <c r="D25" s="76">
        <f t="shared" si="0"/>
        <v>0</v>
      </c>
      <c r="E25" s="93"/>
      <c r="F25" s="84">
        <v>0</v>
      </c>
      <c r="G25" s="85"/>
    </row>
    <row r="26" spans="1:7" x14ac:dyDescent="0.25">
      <c r="A26" s="80"/>
      <c r="B26" s="81"/>
      <c r="C26" s="86"/>
      <c r="D26" s="76">
        <f t="shared" si="0"/>
        <v>0</v>
      </c>
      <c r="E26" s="83"/>
      <c r="F26" s="84">
        <v>0</v>
      </c>
      <c r="G26" s="85"/>
    </row>
    <row r="27" spans="1:7" x14ac:dyDescent="0.25">
      <c r="A27" s="87"/>
      <c r="B27" s="88"/>
      <c r="C27" s="89"/>
      <c r="D27" s="76">
        <f t="shared" si="0"/>
        <v>0</v>
      </c>
      <c r="E27" s="92"/>
      <c r="F27" s="84">
        <v>0</v>
      </c>
      <c r="G27" s="85"/>
    </row>
    <row r="28" spans="1:7" x14ac:dyDescent="0.25">
      <c r="A28" s="80"/>
      <c r="B28" s="81"/>
      <c r="C28" s="86"/>
      <c r="D28" s="76">
        <f t="shared" si="0"/>
        <v>0</v>
      </c>
      <c r="E28" s="83"/>
      <c r="F28" s="84">
        <v>0</v>
      </c>
      <c r="G28" s="85"/>
    </row>
    <row r="29" spans="1:7" x14ac:dyDescent="0.25">
      <c r="A29" s="80"/>
      <c r="B29" s="81"/>
      <c r="C29" s="86"/>
      <c r="D29" s="76">
        <f t="shared" si="0"/>
        <v>0</v>
      </c>
      <c r="E29" s="83"/>
      <c r="F29" s="84">
        <v>0</v>
      </c>
      <c r="G29" s="85"/>
    </row>
    <row r="30" spans="1:7" x14ac:dyDescent="0.25">
      <c r="A30" s="80"/>
      <c r="B30" s="81"/>
      <c r="C30" s="86"/>
      <c r="D30" s="76">
        <f t="shared" si="0"/>
        <v>0</v>
      </c>
      <c r="E30" s="83"/>
      <c r="F30" s="84">
        <v>0</v>
      </c>
      <c r="G30" s="85"/>
    </row>
    <row r="31" spans="1:7" x14ac:dyDescent="0.25">
      <c r="A31" s="80"/>
      <c r="B31" s="81"/>
      <c r="C31" s="86"/>
      <c r="D31" s="76">
        <f t="shared" si="0"/>
        <v>0</v>
      </c>
      <c r="E31" s="83"/>
      <c r="F31" s="84">
        <v>0</v>
      </c>
      <c r="G31" s="85"/>
    </row>
    <row r="32" spans="1:7" x14ac:dyDescent="0.25">
      <c r="A32" s="87"/>
      <c r="B32" s="88"/>
      <c r="C32" s="89"/>
      <c r="D32" s="76">
        <f t="shared" si="0"/>
        <v>0</v>
      </c>
      <c r="E32" s="92"/>
      <c r="F32" s="84">
        <v>0</v>
      </c>
      <c r="G32" s="85"/>
    </row>
    <row r="33" spans="1:7" x14ac:dyDescent="0.25">
      <c r="A33" s="80"/>
      <c r="B33" s="81"/>
      <c r="C33" s="86"/>
      <c r="D33" s="76">
        <f t="shared" si="0"/>
        <v>0</v>
      </c>
      <c r="E33" s="93"/>
      <c r="F33" s="84">
        <v>0</v>
      </c>
      <c r="G33" s="85"/>
    </row>
    <row r="34" spans="1:7" x14ac:dyDescent="0.25">
      <c r="A34" s="80"/>
      <c r="B34" s="81"/>
      <c r="C34" s="86"/>
      <c r="D34" s="76">
        <f t="shared" si="0"/>
        <v>0</v>
      </c>
      <c r="E34" s="83"/>
      <c r="F34" s="84">
        <v>0</v>
      </c>
      <c r="G34" s="85"/>
    </row>
    <row r="35" spans="1:7" ht="13.8" thickBot="1" x14ac:dyDescent="0.3">
      <c r="A35" s="94"/>
      <c r="B35" s="95"/>
      <c r="C35" s="96"/>
      <c r="D35" s="76">
        <f t="shared" si="0"/>
        <v>0</v>
      </c>
      <c r="E35" s="97"/>
      <c r="F35" s="98">
        <v>0</v>
      </c>
      <c r="G35" s="99"/>
    </row>
    <row r="36" spans="1:7" ht="27" thickBot="1" x14ac:dyDescent="0.3">
      <c r="A36" s="100"/>
      <c r="B36" s="101" t="s">
        <v>7</v>
      </c>
      <c r="C36" s="102">
        <f>SUM(C11:C35)</f>
        <v>0.33333333333333331</v>
      </c>
      <c r="D36" s="103">
        <f>SUM(D11:D35)</f>
        <v>8</v>
      </c>
      <c r="E36" s="104" t="s">
        <v>94</v>
      </c>
      <c r="F36" s="105">
        <f>SUM(F11:F35)</f>
        <v>8</v>
      </c>
      <c r="G36" s="106"/>
    </row>
  </sheetData>
  <sheetProtection insertRows="0"/>
  <mergeCells count="8">
    <mergeCell ref="A9:B9"/>
    <mergeCell ref="C9:D9"/>
    <mergeCell ref="A1:E1"/>
    <mergeCell ref="A2:G2"/>
    <mergeCell ref="A5:E5"/>
    <mergeCell ref="A6:B6"/>
    <mergeCell ref="D6:E6"/>
    <mergeCell ref="A7:E7"/>
  </mergeCells>
  <pageMargins left="0.78740157499999996" right="0.68" top="0.6" bottom="0.984251969" header="0.4921259845" footer="0.4921259845"/>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A19" sqref="A19"/>
    </sheetView>
  </sheetViews>
  <sheetFormatPr baseColWidth="10" defaultColWidth="11.44140625" defaultRowHeight="13.2" x14ac:dyDescent="0.25"/>
  <cols>
    <col min="1" max="1" width="28.33203125" style="55" customWidth="1"/>
    <col min="2" max="2" width="16.5546875" style="55" customWidth="1"/>
    <col min="3" max="3" width="17.109375" style="55" customWidth="1"/>
    <col min="4" max="4" width="18.6640625" style="55" customWidth="1"/>
    <col min="5" max="5" width="20.6640625" style="55" customWidth="1"/>
    <col min="6" max="6" width="19.6640625" style="55" customWidth="1"/>
    <col min="7" max="7" width="16.33203125" style="55" customWidth="1"/>
    <col min="8" max="8" width="18.5546875" style="55" customWidth="1"/>
    <col min="9" max="9" width="65.33203125" style="55" customWidth="1"/>
    <col min="10" max="10" width="52" style="55" customWidth="1"/>
    <col min="11" max="16384" width="11.44140625" style="55"/>
  </cols>
  <sheetData>
    <row r="1" spans="1:12" s="9" customFormat="1" ht="57.75" customHeight="1" thickBot="1" x14ac:dyDescent="0.3">
      <c r="A1" s="342"/>
      <c r="B1" s="342"/>
      <c r="C1" s="342"/>
      <c r="D1" s="342"/>
    </row>
    <row r="2" spans="1:12" s="66" customFormat="1" ht="34.200000000000003" customHeight="1" thickBot="1" x14ac:dyDescent="0.3">
      <c r="A2" s="375" t="s">
        <v>95</v>
      </c>
      <c r="B2" s="376"/>
      <c r="C2" s="376"/>
      <c r="D2" s="376"/>
      <c r="E2" s="376"/>
      <c r="F2" s="376"/>
      <c r="G2" s="377"/>
      <c r="H2" s="107"/>
      <c r="J2" s="108"/>
    </row>
    <row r="3" spans="1:12" x14ac:dyDescent="0.25">
      <c r="A3" s="109"/>
      <c r="B3" s="109"/>
      <c r="C3" s="110"/>
      <c r="D3" s="111"/>
      <c r="E3" s="112"/>
      <c r="F3" s="113"/>
      <c r="G3" s="113"/>
      <c r="H3" s="113"/>
      <c r="I3" s="113"/>
      <c r="J3" s="113"/>
    </row>
    <row r="4" spans="1:12" ht="15.6" x14ac:dyDescent="0.25">
      <c r="A4" s="114" t="str">
        <f>[1]Deckblatt!A11</f>
        <v>Durchführungszeitraum</v>
      </c>
      <c r="B4" s="115" t="str">
        <f>[1]Deckblatt!B11</f>
        <v>Datum</v>
      </c>
      <c r="C4" s="116" t="s">
        <v>11</v>
      </c>
      <c r="D4" s="115" t="str">
        <f>[1]Deckblatt!D11</f>
        <v>Datum</v>
      </c>
      <c r="E4" s="117"/>
      <c r="F4" s="117"/>
      <c r="G4" s="117"/>
      <c r="H4" s="117"/>
      <c r="I4" s="117"/>
      <c r="J4" s="113"/>
    </row>
    <row r="5" spans="1:12" ht="18.75" customHeight="1" x14ac:dyDescent="0.25">
      <c r="A5" s="292" t="s">
        <v>96</v>
      </c>
      <c r="B5" s="291"/>
      <c r="C5" s="118"/>
      <c r="E5" s="112"/>
      <c r="F5" s="113"/>
      <c r="G5" s="113"/>
      <c r="H5" s="113"/>
      <c r="I5" s="113"/>
      <c r="J5" s="113"/>
    </row>
    <row r="6" spans="1:12" x14ac:dyDescent="0.25">
      <c r="A6" s="119" t="s">
        <v>97</v>
      </c>
      <c r="B6" s="120">
        <v>30</v>
      </c>
      <c r="C6" s="112"/>
      <c r="E6" s="112"/>
      <c r="F6" s="113"/>
      <c r="G6" s="113"/>
      <c r="H6" s="113"/>
      <c r="I6" s="113"/>
      <c r="J6" s="113"/>
    </row>
    <row r="7" spans="1:12" x14ac:dyDescent="0.25">
      <c r="A7" s="109"/>
      <c r="B7" s="109"/>
      <c r="C7" s="112"/>
      <c r="D7" s="111"/>
      <c r="E7" s="112"/>
      <c r="F7" s="113"/>
      <c r="G7" s="113"/>
      <c r="H7" s="113"/>
      <c r="I7" s="113"/>
      <c r="J7" s="113"/>
    </row>
    <row r="8" spans="1:12" ht="46.2" customHeight="1" x14ac:dyDescent="0.25">
      <c r="A8" s="378" t="s">
        <v>98</v>
      </c>
      <c r="B8" s="378"/>
      <c r="C8" s="378"/>
      <c r="D8" s="378"/>
      <c r="H8" s="122"/>
      <c r="I8" s="123"/>
      <c r="J8" s="124"/>
    </row>
    <row r="9" spans="1:12" ht="18.75" customHeight="1" thickBot="1" x14ac:dyDescent="0.3">
      <c r="A9" s="121"/>
      <c r="B9" s="121"/>
      <c r="D9" s="28" t="s">
        <v>68</v>
      </c>
      <c r="E9" s="125"/>
      <c r="F9" s="125"/>
      <c r="G9" s="126"/>
      <c r="H9" s="122"/>
      <c r="I9" s="123"/>
      <c r="J9" s="124"/>
    </row>
    <row r="10" spans="1:12" ht="52.95" customHeight="1" x14ac:dyDescent="0.25">
      <c r="A10" s="127" t="s">
        <v>99</v>
      </c>
      <c r="B10" s="128" t="s">
        <v>84</v>
      </c>
      <c r="C10" s="129" t="s">
        <v>100</v>
      </c>
      <c r="D10" s="130" t="s">
        <v>85</v>
      </c>
      <c r="E10" s="131" t="s">
        <v>50</v>
      </c>
      <c r="F10" s="379" t="s">
        <v>86</v>
      </c>
      <c r="G10" s="380"/>
      <c r="H10" s="381"/>
    </row>
    <row r="11" spans="1:12" ht="30.6" x14ac:dyDescent="0.25">
      <c r="A11" s="132" t="s">
        <v>101</v>
      </c>
      <c r="B11" s="133" t="s">
        <v>102</v>
      </c>
      <c r="C11" s="133" t="s">
        <v>103</v>
      </c>
      <c r="D11" s="134" t="s">
        <v>104</v>
      </c>
      <c r="E11" s="135" t="s">
        <v>105</v>
      </c>
      <c r="F11" s="382" t="s">
        <v>15</v>
      </c>
      <c r="G11" s="383"/>
      <c r="H11" s="381"/>
    </row>
    <row r="12" spans="1:12" x14ac:dyDescent="0.25">
      <c r="A12" s="289" t="s">
        <v>106</v>
      </c>
      <c r="B12" s="136">
        <f>'Formblatt Tätigkeiten'!D36</f>
        <v>8</v>
      </c>
      <c r="C12" s="137">
        <f>B12*$B$6</f>
        <v>240</v>
      </c>
      <c r="D12" s="138">
        <f>'Formblatt Tätigkeiten'!F36</f>
        <v>8</v>
      </c>
      <c r="E12" s="139">
        <f>D12*$B$6</f>
        <v>240</v>
      </c>
      <c r="F12" s="373"/>
      <c r="G12" s="374"/>
      <c r="I12" s="140"/>
      <c r="J12" s="140"/>
      <c r="K12" s="140"/>
      <c r="L12" s="66"/>
    </row>
    <row r="13" spans="1:12" x14ac:dyDescent="0.25">
      <c r="A13" s="290" t="s">
        <v>107</v>
      </c>
      <c r="B13" s="136">
        <f>'Formblatt Tätigkeiten (2)'!D36</f>
        <v>8</v>
      </c>
      <c r="C13" s="137">
        <f t="shared" ref="C13:C35" si="0">B13*$B$6</f>
        <v>240</v>
      </c>
      <c r="D13" s="138">
        <f>'Formblatt Tätigkeiten (2)'!F36</f>
        <v>8</v>
      </c>
      <c r="E13" s="139">
        <f t="shared" ref="E13:E35" si="1">D13*$B$6</f>
        <v>240</v>
      </c>
      <c r="F13" s="369"/>
      <c r="G13" s="370"/>
      <c r="I13" s="142"/>
      <c r="J13" s="143"/>
      <c r="K13" s="143"/>
      <c r="L13" s="66"/>
    </row>
    <row r="14" spans="1:12" x14ac:dyDescent="0.25">
      <c r="A14" s="141"/>
      <c r="B14" s="136"/>
      <c r="C14" s="137">
        <f t="shared" si="0"/>
        <v>0</v>
      </c>
      <c r="D14" s="138">
        <v>0</v>
      </c>
      <c r="E14" s="139">
        <f t="shared" si="1"/>
        <v>0</v>
      </c>
      <c r="F14" s="369"/>
      <c r="G14" s="370"/>
      <c r="I14" s="143"/>
      <c r="J14" s="144"/>
      <c r="K14" s="144"/>
      <c r="L14" s="66"/>
    </row>
    <row r="15" spans="1:12" x14ac:dyDescent="0.25">
      <c r="A15" s="141"/>
      <c r="B15" s="136"/>
      <c r="C15" s="137">
        <f t="shared" si="0"/>
        <v>0</v>
      </c>
      <c r="D15" s="138">
        <v>0</v>
      </c>
      <c r="E15" s="139">
        <f t="shared" si="1"/>
        <v>0</v>
      </c>
      <c r="F15" s="369"/>
      <c r="G15" s="370"/>
      <c r="I15" s="143"/>
      <c r="J15" s="143"/>
      <c r="K15" s="144"/>
      <c r="L15" s="66"/>
    </row>
    <row r="16" spans="1:12" x14ac:dyDescent="0.25">
      <c r="A16" s="141"/>
      <c r="B16" s="136"/>
      <c r="C16" s="137">
        <f t="shared" si="0"/>
        <v>0</v>
      </c>
      <c r="D16" s="138">
        <v>0</v>
      </c>
      <c r="E16" s="139">
        <f t="shared" si="1"/>
        <v>0</v>
      </c>
      <c r="F16" s="369"/>
      <c r="G16" s="370"/>
      <c r="I16" s="143"/>
      <c r="J16" s="143"/>
      <c r="K16" s="144"/>
      <c r="L16" s="66"/>
    </row>
    <row r="17" spans="1:12" x14ac:dyDescent="0.25">
      <c r="A17" s="141"/>
      <c r="B17" s="136"/>
      <c r="C17" s="137">
        <f t="shared" si="0"/>
        <v>0</v>
      </c>
      <c r="D17" s="138">
        <v>0</v>
      </c>
      <c r="E17" s="139">
        <f t="shared" si="1"/>
        <v>0</v>
      </c>
      <c r="F17" s="369"/>
      <c r="G17" s="370"/>
      <c r="I17" s="143"/>
      <c r="J17" s="143"/>
      <c r="K17" s="144"/>
      <c r="L17" s="66"/>
    </row>
    <row r="18" spans="1:12" x14ac:dyDescent="0.25">
      <c r="A18" s="141"/>
      <c r="B18" s="136"/>
      <c r="C18" s="137">
        <f t="shared" si="0"/>
        <v>0</v>
      </c>
      <c r="D18" s="138">
        <v>0</v>
      </c>
      <c r="E18" s="139">
        <f t="shared" si="1"/>
        <v>0</v>
      </c>
      <c r="F18" s="369"/>
      <c r="G18" s="370"/>
      <c r="I18" s="143"/>
      <c r="J18" s="143"/>
      <c r="K18" s="144"/>
      <c r="L18" s="66"/>
    </row>
    <row r="19" spans="1:12" x14ac:dyDescent="0.25">
      <c r="A19" s="141"/>
      <c r="B19" s="136"/>
      <c r="C19" s="137">
        <f t="shared" si="0"/>
        <v>0</v>
      </c>
      <c r="D19" s="138">
        <v>0</v>
      </c>
      <c r="E19" s="139">
        <f t="shared" si="1"/>
        <v>0</v>
      </c>
      <c r="F19" s="369"/>
      <c r="G19" s="370"/>
      <c r="I19" s="145"/>
      <c r="J19" s="146"/>
      <c r="K19" s="146"/>
      <c r="L19" s="66"/>
    </row>
    <row r="20" spans="1:12" x14ac:dyDescent="0.25">
      <c r="A20" s="141"/>
      <c r="B20" s="136"/>
      <c r="C20" s="137">
        <f t="shared" si="0"/>
        <v>0</v>
      </c>
      <c r="D20" s="138">
        <v>0</v>
      </c>
      <c r="E20" s="139">
        <f t="shared" si="1"/>
        <v>0</v>
      </c>
      <c r="F20" s="369"/>
      <c r="G20" s="370"/>
      <c r="I20" s="66"/>
      <c r="J20" s="66"/>
      <c r="K20" s="66"/>
      <c r="L20" s="66"/>
    </row>
    <row r="21" spans="1:12" x14ac:dyDescent="0.25">
      <c r="A21" s="141"/>
      <c r="B21" s="136"/>
      <c r="C21" s="137">
        <f t="shared" si="0"/>
        <v>0</v>
      </c>
      <c r="D21" s="138">
        <v>0</v>
      </c>
      <c r="E21" s="139">
        <f t="shared" si="1"/>
        <v>0</v>
      </c>
      <c r="F21" s="369"/>
      <c r="G21" s="370"/>
    </row>
    <row r="22" spans="1:12" x14ac:dyDescent="0.25">
      <c r="A22" s="141"/>
      <c r="B22" s="136"/>
      <c r="C22" s="137">
        <f t="shared" si="0"/>
        <v>0</v>
      </c>
      <c r="D22" s="138">
        <v>0</v>
      </c>
      <c r="E22" s="139">
        <f t="shared" si="1"/>
        <v>0</v>
      </c>
      <c r="F22" s="369"/>
      <c r="G22" s="370"/>
    </row>
    <row r="23" spans="1:12" x14ac:dyDescent="0.25">
      <c r="A23" s="141"/>
      <c r="B23" s="136"/>
      <c r="C23" s="137">
        <f t="shared" si="0"/>
        <v>0</v>
      </c>
      <c r="D23" s="138">
        <v>0</v>
      </c>
      <c r="E23" s="139">
        <f t="shared" si="1"/>
        <v>0</v>
      </c>
      <c r="F23" s="369"/>
      <c r="G23" s="370"/>
    </row>
    <row r="24" spans="1:12" x14ac:dyDescent="0.25">
      <c r="A24" s="141"/>
      <c r="B24" s="136"/>
      <c r="C24" s="137">
        <f t="shared" si="0"/>
        <v>0</v>
      </c>
      <c r="D24" s="138">
        <v>0</v>
      </c>
      <c r="E24" s="139">
        <f t="shared" si="1"/>
        <v>0</v>
      </c>
      <c r="F24" s="369"/>
      <c r="G24" s="370"/>
    </row>
    <row r="25" spans="1:12" x14ac:dyDescent="0.25">
      <c r="A25" s="141"/>
      <c r="B25" s="136"/>
      <c r="C25" s="137">
        <f t="shared" si="0"/>
        <v>0</v>
      </c>
      <c r="D25" s="138">
        <v>0</v>
      </c>
      <c r="E25" s="139">
        <f t="shared" si="1"/>
        <v>0</v>
      </c>
      <c r="F25" s="369"/>
      <c r="G25" s="370"/>
    </row>
    <row r="26" spans="1:12" x14ac:dyDescent="0.25">
      <c r="A26" s="141"/>
      <c r="B26" s="136"/>
      <c r="C26" s="137">
        <f t="shared" si="0"/>
        <v>0</v>
      </c>
      <c r="D26" s="138">
        <v>0</v>
      </c>
      <c r="E26" s="139">
        <f t="shared" si="1"/>
        <v>0</v>
      </c>
      <c r="F26" s="369"/>
      <c r="G26" s="370"/>
    </row>
    <row r="27" spans="1:12" x14ac:dyDescent="0.25">
      <c r="A27" s="141"/>
      <c r="B27" s="136"/>
      <c r="C27" s="137">
        <f t="shared" si="0"/>
        <v>0</v>
      </c>
      <c r="D27" s="138">
        <v>0</v>
      </c>
      <c r="E27" s="139">
        <f t="shared" si="1"/>
        <v>0</v>
      </c>
      <c r="F27" s="369"/>
      <c r="G27" s="370"/>
    </row>
    <row r="28" spans="1:12" x14ac:dyDescent="0.25">
      <c r="A28" s="141"/>
      <c r="B28" s="136"/>
      <c r="C28" s="137">
        <f t="shared" si="0"/>
        <v>0</v>
      </c>
      <c r="D28" s="138">
        <v>0</v>
      </c>
      <c r="E28" s="139">
        <f t="shared" si="1"/>
        <v>0</v>
      </c>
      <c r="F28" s="369"/>
      <c r="G28" s="370"/>
    </row>
    <row r="29" spans="1:12" x14ac:dyDescent="0.25">
      <c r="A29" s="141"/>
      <c r="B29" s="136"/>
      <c r="C29" s="137">
        <f t="shared" si="0"/>
        <v>0</v>
      </c>
      <c r="D29" s="138">
        <v>0</v>
      </c>
      <c r="E29" s="139">
        <f t="shared" si="1"/>
        <v>0</v>
      </c>
      <c r="F29" s="369"/>
      <c r="G29" s="370"/>
    </row>
    <row r="30" spans="1:12" x14ac:dyDescent="0.25">
      <c r="A30" s="141"/>
      <c r="B30" s="136"/>
      <c r="C30" s="137">
        <f t="shared" si="0"/>
        <v>0</v>
      </c>
      <c r="D30" s="138">
        <v>0</v>
      </c>
      <c r="E30" s="139">
        <f t="shared" si="1"/>
        <v>0</v>
      </c>
      <c r="F30" s="369"/>
      <c r="G30" s="370"/>
    </row>
    <row r="31" spans="1:12" x14ac:dyDescent="0.25">
      <c r="A31" s="141"/>
      <c r="B31" s="136"/>
      <c r="C31" s="137">
        <f t="shared" si="0"/>
        <v>0</v>
      </c>
      <c r="D31" s="138">
        <v>0</v>
      </c>
      <c r="E31" s="139">
        <f t="shared" si="1"/>
        <v>0</v>
      </c>
      <c r="F31" s="369"/>
      <c r="G31" s="370"/>
    </row>
    <row r="32" spans="1:12" x14ac:dyDescent="0.25">
      <c r="A32" s="141"/>
      <c r="B32" s="136"/>
      <c r="C32" s="137">
        <f t="shared" si="0"/>
        <v>0</v>
      </c>
      <c r="D32" s="138">
        <v>0</v>
      </c>
      <c r="E32" s="139">
        <f t="shared" si="1"/>
        <v>0</v>
      </c>
      <c r="F32" s="369"/>
      <c r="G32" s="370"/>
    </row>
    <row r="33" spans="1:8" x14ac:dyDescent="0.25">
      <c r="A33" s="141"/>
      <c r="B33" s="136"/>
      <c r="C33" s="137">
        <f t="shared" si="0"/>
        <v>0</v>
      </c>
      <c r="D33" s="138">
        <v>0</v>
      </c>
      <c r="E33" s="139">
        <f t="shared" si="1"/>
        <v>0</v>
      </c>
      <c r="F33" s="369"/>
      <c r="G33" s="370"/>
    </row>
    <row r="34" spans="1:8" x14ac:dyDescent="0.25">
      <c r="A34" s="141"/>
      <c r="B34" s="136"/>
      <c r="C34" s="137">
        <f t="shared" si="0"/>
        <v>0</v>
      </c>
      <c r="D34" s="138">
        <v>0</v>
      </c>
      <c r="E34" s="139">
        <f t="shared" si="1"/>
        <v>0</v>
      </c>
      <c r="F34" s="369"/>
      <c r="G34" s="370"/>
    </row>
    <row r="35" spans="1:8" ht="13.8" thickBot="1" x14ac:dyDescent="0.3">
      <c r="A35" s="147"/>
      <c r="B35" s="136"/>
      <c r="C35" s="137">
        <f t="shared" si="0"/>
        <v>0</v>
      </c>
      <c r="D35" s="98">
        <v>0</v>
      </c>
      <c r="E35" s="148">
        <f t="shared" si="1"/>
        <v>0</v>
      </c>
      <c r="F35" s="371"/>
      <c r="G35" s="372"/>
    </row>
    <row r="36" spans="1:8" ht="13.8" thickBot="1" x14ac:dyDescent="0.3">
      <c r="A36" s="149" t="s">
        <v>13</v>
      </c>
      <c r="B36" s="150">
        <f>SUM(B12:B35)</f>
        <v>16</v>
      </c>
      <c r="C36" s="151">
        <f>SUM(C12:C35)</f>
        <v>480</v>
      </c>
      <c r="D36" s="105">
        <f>SUM(D12:D35)</f>
        <v>16</v>
      </c>
      <c r="E36" s="152">
        <f>SUM(E12:E35)</f>
        <v>480</v>
      </c>
      <c r="F36" s="367"/>
      <c r="G36" s="368"/>
      <c r="H36" s="153"/>
    </row>
  </sheetData>
  <protectedRanges>
    <protectedRange sqref="I14:J19" name="Bereich1_3"/>
  </protectedRanges>
  <mergeCells count="31">
    <mergeCell ref="H10:H11"/>
    <mergeCell ref="F11:G11"/>
    <mergeCell ref="F17:G17"/>
    <mergeCell ref="A1:D1"/>
    <mergeCell ref="A2:G2"/>
    <mergeCell ref="A8:D8"/>
    <mergeCell ref="F10:G10"/>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 ref="F36:G36"/>
    <mergeCell ref="F30:G30"/>
    <mergeCell ref="F31:G31"/>
    <mergeCell ref="F32:G32"/>
    <mergeCell ref="F33:G33"/>
    <mergeCell ref="F34:G34"/>
    <mergeCell ref="F35:G35"/>
  </mergeCells>
  <dataValidations count="1">
    <dataValidation type="whole" allowBlank="1" showInputMessage="1" showErrorMessage="1" sqref="I14:I18">
      <formula1>30</formula1>
      <formula2>30</formula2>
    </dataValidation>
  </dataValidation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zoomScaleNormal="100" workbookViewId="0">
      <selection activeCell="B19" sqref="B19"/>
    </sheetView>
  </sheetViews>
  <sheetFormatPr baseColWidth="10" defaultColWidth="11.44140625" defaultRowHeight="13.2" x14ac:dyDescent="0.25"/>
  <cols>
    <col min="1" max="1" width="33.88671875" style="55" customWidth="1"/>
    <col min="2" max="2" width="18.44140625" style="55" customWidth="1"/>
    <col min="3" max="3" width="40.5546875" style="55" customWidth="1"/>
    <col min="4" max="4" width="19" style="55" customWidth="1"/>
    <col min="5" max="5" width="22.88671875" style="55" customWidth="1"/>
    <col min="6" max="6" width="25" style="55" customWidth="1"/>
    <col min="7" max="7" width="20.88671875" style="55" customWidth="1"/>
    <col min="8" max="8" width="19.33203125" style="55" customWidth="1"/>
    <col min="9" max="16384" width="11.44140625" style="55"/>
  </cols>
  <sheetData>
    <row r="1" spans="1:10" s="9" customFormat="1" ht="57.75" customHeight="1" x14ac:dyDescent="0.25">
      <c r="A1" s="342"/>
      <c r="B1" s="342"/>
      <c r="C1" s="342"/>
      <c r="D1" s="342"/>
    </row>
    <row r="2" spans="1:10" ht="30.6" customHeight="1" x14ac:dyDescent="0.25">
      <c r="A2" s="343" t="s">
        <v>108</v>
      </c>
      <c r="B2" s="343"/>
      <c r="C2" s="343"/>
      <c r="D2" s="343"/>
      <c r="E2" s="343"/>
      <c r="F2" s="343"/>
      <c r="G2" s="343"/>
      <c r="H2" s="343"/>
      <c r="I2" s="343"/>
    </row>
    <row r="4" spans="1:10" ht="34.200000000000003" customHeight="1" x14ac:dyDescent="0.25">
      <c r="A4" s="397" t="s">
        <v>149</v>
      </c>
      <c r="B4" s="397"/>
      <c r="C4" s="397"/>
      <c r="D4" s="397"/>
      <c r="E4" s="397"/>
      <c r="F4" s="397"/>
      <c r="G4" s="397"/>
      <c r="H4" s="397"/>
      <c r="I4" s="397"/>
    </row>
    <row r="5" spans="1:10" x14ac:dyDescent="0.25">
      <c r="A5" s="154" t="s">
        <v>109</v>
      </c>
      <c r="B5" s="155">
        <v>34.08</v>
      </c>
    </row>
    <row r="6" spans="1:10" ht="13.8" thickBot="1" x14ac:dyDescent="0.3">
      <c r="F6" s="392" t="s">
        <v>68</v>
      </c>
      <c r="G6" s="392"/>
      <c r="H6" s="392"/>
      <c r="I6" s="392"/>
    </row>
    <row r="7" spans="1:10" s="160" customFormat="1" ht="26.4" x14ac:dyDescent="0.25">
      <c r="A7" s="127" t="s">
        <v>150</v>
      </c>
      <c r="B7" s="156" t="s">
        <v>8</v>
      </c>
      <c r="C7" s="156" t="s">
        <v>110</v>
      </c>
      <c r="D7" s="157" t="s">
        <v>111</v>
      </c>
      <c r="E7" s="157" t="s">
        <v>111</v>
      </c>
      <c r="F7" s="158" t="s">
        <v>112</v>
      </c>
      <c r="G7" s="159" t="s">
        <v>113</v>
      </c>
      <c r="H7" s="393" t="s">
        <v>5</v>
      </c>
      <c r="I7" s="394"/>
    </row>
    <row r="8" spans="1:10" ht="33.75" customHeight="1" thickBot="1" x14ac:dyDescent="0.3">
      <c r="A8" s="161"/>
      <c r="B8" s="162" t="s">
        <v>114</v>
      </c>
      <c r="C8" s="163" t="s">
        <v>90</v>
      </c>
      <c r="D8" s="164" t="s">
        <v>115</v>
      </c>
      <c r="E8" s="165" t="s">
        <v>116</v>
      </c>
      <c r="F8" s="166" t="s">
        <v>116</v>
      </c>
      <c r="G8" s="167" t="s">
        <v>116</v>
      </c>
      <c r="H8" s="395" t="s">
        <v>15</v>
      </c>
      <c r="I8" s="396"/>
    </row>
    <row r="9" spans="1:10" x14ac:dyDescent="0.25">
      <c r="A9" s="168" t="s">
        <v>140</v>
      </c>
      <c r="B9" s="169"/>
      <c r="C9" s="170" t="s">
        <v>117</v>
      </c>
      <c r="D9" s="171"/>
      <c r="E9" s="172">
        <f>D9*$B$5</f>
        <v>0</v>
      </c>
      <c r="F9" s="173">
        <f>E9-G9</f>
        <v>0</v>
      </c>
      <c r="G9" s="174">
        <f>D9*$B$5</f>
        <v>0</v>
      </c>
      <c r="H9" s="384"/>
      <c r="I9" s="385"/>
    </row>
    <row r="10" spans="1:10" x14ac:dyDescent="0.25">
      <c r="A10" s="175"/>
      <c r="B10" s="169"/>
      <c r="C10" s="169" t="s">
        <v>118</v>
      </c>
      <c r="D10" s="176"/>
      <c r="E10" s="177">
        <f>D10*$B$5</f>
        <v>0</v>
      </c>
      <c r="F10" s="173">
        <f>E10-G10</f>
        <v>0</v>
      </c>
      <c r="G10" s="178">
        <f>D10*$B$5</f>
        <v>0</v>
      </c>
      <c r="H10" s="384"/>
      <c r="I10" s="385"/>
    </row>
    <row r="11" spans="1:10" x14ac:dyDescent="0.25">
      <c r="A11" s="179"/>
      <c r="B11" s="180"/>
      <c r="C11" s="180"/>
      <c r="D11" s="181"/>
      <c r="E11" s="177">
        <f>D11*$B$5</f>
        <v>0</v>
      </c>
      <c r="F11" s="173">
        <f>E11-G11</f>
        <v>0</v>
      </c>
      <c r="G11" s="178">
        <f>D11*$B$5</f>
        <v>0</v>
      </c>
      <c r="H11" s="384"/>
      <c r="I11" s="385"/>
    </row>
    <row r="12" spans="1:10" x14ac:dyDescent="0.25">
      <c r="A12" s="175"/>
      <c r="B12" s="182"/>
      <c r="C12" s="182"/>
      <c r="D12" s="181"/>
      <c r="E12" s="177">
        <f>D12*$B$5</f>
        <v>0</v>
      </c>
      <c r="F12" s="173">
        <f>E12-G12</f>
        <v>0</v>
      </c>
      <c r="G12" s="178">
        <f>D12*$B$5</f>
        <v>0</v>
      </c>
      <c r="H12" s="384"/>
      <c r="I12" s="385"/>
    </row>
    <row r="13" spans="1:10" ht="13.8" thickBot="1" x14ac:dyDescent="0.3">
      <c r="A13" s="183"/>
      <c r="B13" s="184"/>
      <c r="C13" s="184"/>
      <c r="D13" s="185"/>
      <c r="E13" s="186">
        <f>D13*$B$5</f>
        <v>0</v>
      </c>
      <c r="F13" s="173">
        <f>E13-G13</f>
        <v>0</v>
      </c>
      <c r="G13" s="178">
        <f>D13*$B$5</f>
        <v>0</v>
      </c>
      <c r="H13" s="386"/>
      <c r="I13" s="387"/>
    </row>
    <row r="14" spans="1:10" ht="46.5" customHeight="1" thickBot="1" x14ac:dyDescent="0.3">
      <c r="A14" s="357" t="s">
        <v>13</v>
      </c>
      <c r="B14" s="390"/>
      <c r="C14" s="391"/>
      <c r="D14" s="187">
        <f>SUM(D9:D13)</f>
        <v>0</v>
      </c>
      <c r="E14" s="188">
        <f>SUM(E9:E13)</f>
        <v>0</v>
      </c>
      <c r="F14" s="189">
        <f>SUM(F9:F13)</f>
        <v>0</v>
      </c>
      <c r="G14" s="190">
        <f>SUM(G9:G13)</f>
        <v>0</v>
      </c>
      <c r="H14" s="388"/>
      <c r="I14" s="389"/>
      <c r="J14" s="191"/>
    </row>
    <row r="17" spans="1:3" x14ac:dyDescent="0.25">
      <c r="A17" s="192"/>
    </row>
    <row r="18" spans="1:3" x14ac:dyDescent="0.25">
      <c r="A18" s="193"/>
      <c r="B18" s="192"/>
    </row>
    <row r="19" spans="1:3" ht="37.950000000000003" customHeight="1" x14ac:dyDescent="0.25">
      <c r="A19" s="194"/>
      <c r="B19" s="194"/>
      <c r="C19" s="194"/>
    </row>
  </sheetData>
  <protectedRanges>
    <protectedRange sqref="G14 D9:F13" name="Bereich1_3"/>
  </protectedRanges>
  <mergeCells count="13">
    <mergeCell ref="H12:I12"/>
    <mergeCell ref="H13:I13"/>
    <mergeCell ref="H14:I14"/>
    <mergeCell ref="A14:C14"/>
    <mergeCell ref="A1:D1"/>
    <mergeCell ref="A2:I2"/>
    <mergeCell ref="F6:I6"/>
    <mergeCell ref="H7:I7"/>
    <mergeCell ref="H8:I8"/>
    <mergeCell ref="A4:I4"/>
    <mergeCell ref="H9:I9"/>
    <mergeCell ref="H10:I10"/>
    <mergeCell ref="H11:I11"/>
  </mergeCells>
  <pageMargins left="0.7" right="0.7" top="0.78740157499999996" bottom="0.78740157499999996" header="0.3" footer="0.3"/>
  <pageSetup paperSize="9" scale="65"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5"/>
  <sheetViews>
    <sheetView tabSelected="1" zoomScaleNormal="100" workbookViewId="0">
      <selection activeCell="O9" sqref="O9"/>
    </sheetView>
  </sheetViews>
  <sheetFormatPr baseColWidth="10" defaultColWidth="11.44140625" defaultRowHeight="13.2" x14ac:dyDescent="0.25"/>
  <cols>
    <col min="1" max="1" width="7.33203125" style="197" customWidth="1"/>
    <col min="2" max="2" width="9.6640625" style="197" bestFit="1" customWidth="1"/>
    <col min="3" max="3" width="12" style="197" customWidth="1"/>
    <col min="4" max="4" width="14.5546875" style="197" customWidth="1"/>
    <col min="5" max="5" width="12" style="197" bestFit="1" customWidth="1"/>
    <col min="6" max="6" width="20.33203125" style="197" customWidth="1"/>
    <col min="7" max="8" width="22.44140625" style="197" customWidth="1"/>
    <col min="9" max="9" width="13.6640625" style="197" customWidth="1"/>
    <col min="10" max="10" width="13" style="197" customWidth="1"/>
    <col min="11" max="11" width="12.88671875" style="197" customWidth="1"/>
    <col min="12" max="12" width="13.6640625" style="197" customWidth="1"/>
    <col min="13" max="13" width="17" style="197" customWidth="1"/>
    <col min="14" max="14" width="14.109375" style="197" customWidth="1"/>
    <col min="15" max="15" width="16.33203125" style="197" customWidth="1"/>
    <col min="16" max="16" width="15.6640625" style="197" customWidth="1"/>
    <col min="17" max="17" width="11.88671875" style="197" customWidth="1"/>
    <col min="18" max="18" width="16" style="197" customWidth="1"/>
    <col min="19" max="19" width="52.33203125" style="197" customWidth="1"/>
    <col min="20" max="21" width="16.88671875" style="197" hidden="1" customWidth="1"/>
    <col min="22" max="23" width="6.109375" style="197" hidden="1" customWidth="1"/>
    <col min="24" max="24" width="0" style="197" hidden="1" customWidth="1"/>
    <col min="25" max="16384" width="11.44140625" style="197"/>
  </cols>
  <sheetData>
    <row r="1" spans="1:24" s="9" customFormat="1" ht="57.75" customHeight="1" x14ac:dyDescent="0.25">
      <c r="A1" s="342"/>
      <c r="B1" s="342"/>
      <c r="C1" s="342"/>
      <c r="D1" s="342"/>
      <c r="F1" s="398"/>
      <c r="G1" s="398"/>
      <c r="H1" s="195"/>
    </row>
    <row r="2" spans="1:24" s="55" customFormat="1" ht="28.8" customHeight="1" x14ac:dyDescent="0.25">
      <c r="A2" s="343" t="s">
        <v>119</v>
      </c>
      <c r="B2" s="343"/>
      <c r="C2" s="343"/>
      <c r="D2" s="343"/>
      <c r="E2" s="343"/>
      <c r="F2" s="343"/>
      <c r="G2" s="343"/>
      <c r="H2" s="343"/>
      <c r="I2" s="343"/>
      <c r="J2" s="343"/>
      <c r="K2" s="343"/>
      <c r="L2" s="343"/>
      <c r="M2" s="343"/>
      <c r="N2" s="343"/>
      <c r="O2" s="343"/>
      <c r="P2" s="343"/>
      <c r="Q2" s="343"/>
      <c r="R2" s="343"/>
      <c r="S2" s="343"/>
    </row>
    <row r="3" spans="1:24" ht="15" customHeight="1" thickBot="1" x14ac:dyDescent="0.3">
      <c r="A3" s="399" t="s">
        <v>120</v>
      </c>
      <c r="B3" s="399"/>
      <c r="C3" s="399"/>
      <c r="D3" s="399"/>
      <c r="E3" s="399"/>
      <c r="F3" s="399"/>
      <c r="G3" s="293" t="str">
        <f>Deckblatt!B11</f>
        <v>[Datum]</v>
      </c>
      <c r="H3" s="293" t="s">
        <v>11</v>
      </c>
      <c r="I3" s="293" t="str">
        <f>Deckblatt!D11</f>
        <v>[Datum]</v>
      </c>
      <c r="K3" s="196"/>
      <c r="L3" s="196"/>
      <c r="M3" s="196"/>
      <c r="N3" s="196"/>
      <c r="O3" s="196"/>
      <c r="P3" s="392" t="s">
        <v>68</v>
      </c>
      <c r="Q3" s="392"/>
      <c r="R3" s="392"/>
      <c r="S3" s="392"/>
    </row>
    <row r="4" spans="1:24" s="195" customFormat="1" ht="71.25" customHeight="1" x14ac:dyDescent="0.25">
      <c r="A4" s="294" t="s">
        <v>10</v>
      </c>
      <c r="B4" s="198" t="s">
        <v>121</v>
      </c>
      <c r="C4" s="198" t="s">
        <v>122</v>
      </c>
      <c r="D4" s="198" t="s">
        <v>123</v>
      </c>
      <c r="E4" s="198" t="s">
        <v>4</v>
      </c>
      <c r="F4" s="198" t="s">
        <v>1</v>
      </c>
      <c r="G4" s="198" t="s">
        <v>2</v>
      </c>
      <c r="H4" s="198" t="s">
        <v>124</v>
      </c>
      <c r="I4" s="198" t="s">
        <v>125</v>
      </c>
      <c r="J4" s="198" t="s">
        <v>126</v>
      </c>
      <c r="K4" s="198" t="s">
        <v>152</v>
      </c>
      <c r="L4" s="198" t="s">
        <v>151</v>
      </c>
      <c r="M4" s="198" t="s">
        <v>166</v>
      </c>
      <c r="N4" s="198" t="s">
        <v>127</v>
      </c>
      <c r="O4" s="199" t="s">
        <v>168</v>
      </c>
      <c r="P4" s="200" t="s">
        <v>18</v>
      </c>
      <c r="Q4" s="201" t="s">
        <v>19</v>
      </c>
      <c r="R4" s="202" t="s">
        <v>21</v>
      </c>
      <c r="S4" s="203" t="s">
        <v>5</v>
      </c>
      <c r="T4" s="204" t="s">
        <v>128</v>
      </c>
      <c r="U4" s="204" t="s">
        <v>129</v>
      </c>
      <c r="V4" s="204"/>
      <c r="W4" s="204"/>
      <c r="X4" s="204" t="s">
        <v>130</v>
      </c>
    </row>
    <row r="5" spans="1:24" s="211" customFormat="1" ht="73.5" customHeight="1" thickBot="1" x14ac:dyDescent="0.3">
      <c r="A5" s="295"/>
      <c r="B5" s="205" t="s">
        <v>16</v>
      </c>
      <c r="C5" s="205"/>
      <c r="D5" s="205"/>
      <c r="E5" s="205" t="s">
        <v>131</v>
      </c>
      <c r="F5" s="205" t="s">
        <v>3</v>
      </c>
      <c r="G5" s="205" t="s">
        <v>17</v>
      </c>
      <c r="H5" s="205" t="s">
        <v>132</v>
      </c>
      <c r="I5" s="205" t="s">
        <v>133</v>
      </c>
      <c r="J5" s="205" t="s">
        <v>134</v>
      </c>
      <c r="K5" s="205" t="s">
        <v>23</v>
      </c>
      <c r="L5" s="205" t="s">
        <v>164</v>
      </c>
      <c r="M5" s="205" t="s">
        <v>167</v>
      </c>
      <c r="N5" s="205" t="s">
        <v>135</v>
      </c>
      <c r="O5" s="206" t="s">
        <v>169</v>
      </c>
      <c r="P5" s="207" t="s">
        <v>136</v>
      </c>
      <c r="Q5" s="208" t="s">
        <v>20</v>
      </c>
      <c r="R5" s="209" t="s">
        <v>22</v>
      </c>
      <c r="S5" s="210" t="s">
        <v>12</v>
      </c>
      <c r="T5" s="197"/>
      <c r="U5" s="197"/>
    </row>
    <row r="6" spans="1:24" x14ac:dyDescent="0.25">
      <c r="A6" s="212"/>
      <c r="B6" s="213"/>
      <c r="C6" s="213"/>
      <c r="D6" s="213"/>
      <c r="E6" s="213"/>
      <c r="F6" s="214"/>
      <c r="G6" s="214"/>
      <c r="H6" s="214"/>
      <c r="I6" s="215">
        <v>0</v>
      </c>
      <c r="J6" s="216">
        <f>I6/1.2</f>
        <v>0</v>
      </c>
      <c r="K6" s="215">
        <v>0</v>
      </c>
      <c r="L6" s="216">
        <f>I6-K6</f>
        <v>0</v>
      </c>
      <c r="M6" s="217">
        <f>L6/1.2</f>
        <v>0</v>
      </c>
      <c r="N6" s="217">
        <v>12</v>
      </c>
      <c r="O6" s="217">
        <v>6</v>
      </c>
      <c r="P6" s="218">
        <f t="shared" ref="P6:P23" si="0">M6/N6*O6</f>
        <v>0</v>
      </c>
      <c r="Q6" s="219">
        <v>0</v>
      </c>
      <c r="R6" s="220">
        <f>P6-Q6</f>
        <v>0</v>
      </c>
      <c r="S6" s="221"/>
    </row>
    <row r="7" spans="1:24" x14ac:dyDescent="0.25">
      <c r="A7" s="222"/>
      <c r="B7" s="223"/>
      <c r="C7" s="223"/>
      <c r="D7" s="223"/>
      <c r="E7" s="223"/>
      <c r="F7" s="224"/>
      <c r="G7" s="224"/>
      <c r="H7" s="214"/>
      <c r="I7" s="215">
        <v>0</v>
      </c>
      <c r="J7" s="216">
        <f t="shared" ref="J7:J23" si="1">I7/1.2</f>
        <v>0</v>
      </c>
      <c r="K7" s="215">
        <v>0</v>
      </c>
      <c r="L7" s="216">
        <v>0</v>
      </c>
      <c r="M7" s="217">
        <f t="shared" ref="M7:M23" si="2">L7/1.2</f>
        <v>0</v>
      </c>
      <c r="N7" s="217">
        <v>12</v>
      </c>
      <c r="O7" s="217">
        <v>6</v>
      </c>
      <c r="P7" s="218">
        <f t="shared" si="0"/>
        <v>0</v>
      </c>
      <c r="Q7" s="219">
        <v>0</v>
      </c>
      <c r="R7" s="220">
        <f>P7-Q7</f>
        <v>0</v>
      </c>
      <c r="S7" s="225"/>
    </row>
    <row r="8" spans="1:24" x14ac:dyDescent="0.25">
      <c r="A8" s="222"/>
      <c r="B8" s="223"/>
      <c r="C8" s="223"/>
      <c r="D8" s="223"/>
      <c r="E8" s="223"/>
      <c r="F8" s="224"/>
      <c r="G8" s="224"/>
      <c r="H8" s="214"/>
      <c r="I8" s="215">
        <v>0</v>
      </c>
      <c r="J8" s="216">
        <f t="shared" si="1"/>
        <v>0</v>
      </c>
      <c r="K8" s="215">
        <v>0</v>
      </c>
      <c r="L8" s="216">
        <v>0</v>
      </c>
      <c r="M8" s="217">
        <f t="shared" si="2"/>
        <v>0</v>
      </c>
      <c r="N8" s="217">
        <v>12</v>
      </c>
      <c r="O8" s="217">
        <v>6</v>
      </c>
      <c r="P8" s="218">
        <f t="shared" si="0"/>
        <v>0</v>
      </c>
      <c r="Q8" s="219">
        <v>0</v>
      </c>
      <c r="R8" s="220">
        <f t="shared" ref="R8:R23" si="3">P8-Q8</f>
        <v>0</v>
      </c>
      <c r="S8" s="225"/>
    </row>
    <row r="9" spans="1:24" x14ac:dyDescent="0.25">
      <c r="A9" s="222"/>
      <c r="B9" s="223"/>
      <c r="C9" s="223"/>
      <c r="D9" s="223"/>
      <c r="E9" s="223"/>
      <c r="F9" s="224"/>
      <c r="G9" s="224"/>
      <c r="H9" s="214"/>
      <c r="I9" s="215">
        <v>0</v>
      </c>
      <c r="J9" s="216">
        <f t="shared" si="1"/>
        <v>0</v>
      </c>
      <c r="K9" s="215">
        <v>0</v>
      </c>
      <c r="L9" s="216">
        <v>0</v>
      </c>
      <c r="M9" s="217">
        <f t="shared" si="2"/>
        <v>0</v>
      </c>
      <c r="N9" s="217">
        <v>12</v>
      </c>
      <c r="O9" s="217">
        <v>6</v>
      </c>
      <c r="P9" s="218">
        <f t="shared" si="0"/>
        <v>0</v>
      </c>
      <c r="Q9" s="219">
        <v>0</v>
      </c>
      <c r="R9" s="220">
        <f t="shared" si="3"/>
        <v>0</v>
      </c>
      <c r="S9" s="225"/>
    </row>
    <row r="10" spans="1:24" x14ac:dyDescent="0.25">
      <c r="A10" s="222"/>
      <c r="B10" s="223"/>
      <c r="C10" s="223"/>
      <c r="D10" s="223"/>
      <c r="E10" s="223"/>
      <c r="F10" s="224"/>
      <c r="G10" s="224"/>
      <c r="H10" s="214"/>
      <c r="I10" s="215">
        <v>0</v>
      </c>
      <c r="J10" s="216">
        <f t="shared" si="1"/>
        <v>0</v>
      </c>
      <c r="K10" s="215">
        <v>0</v>
      </c>
      <c r="L10" s="216">
        <v>0</v>
      </c>
      <c r="M10" s="217">
        <f t="shared" si="2"/>
        <v>0</v>
      </c>
      <c r="N10" s="217">
        <v>12</v>
      </c>
      <c r="O10" s="217">
        <v>6</v>
      </c>
      <c r="P10" s="218">
        <f t="shared" si="0"/>
        <v>0</v>
      </c>
      <c r="Q10" s="219">
        <v>0</v>
      </c>
      <c r="R10" s="220">
        <f t="shared" si="3"/>
        <v>0</v>
      </c>
      <c r="S10" s="225"/>
    </row>
    <row r="11" spans="1:24" x14ac:dyDescent="0.25">
      <c r="A11" s="222"/>
      <c r="B11" s="223"/>
      <c r="C11" s="223"/>
      <c r="D11" s="223"/>
      <c r="E11" s="223"/>
      <c r="F11" s="224"/>
      <c r="G11" s="224"/>
      <c r="H11" s="214"/>
      <c r="I11" s="215">
        <v>0</v>
      </c>
      <c r="J11" s="216">
        <f t="shared" si="1"/>
        <v>0</v>
      </c>
      <c r="K11" s="215">
        <v>0</v>
      </c>
      <c r="L11" s="216">
        <v>0</v>
      </c>
      <c r="M11" s="217">
        <f t="shared" si="2"/>
        <v>0</v>
      </c>
      <c r="N11" s="217">
        <v>12</v>
      </c>
      <c r="O11" s="217">
        <v>6</v>
      </c>
      <c r="P11" s="218">
        <f t="shared" si="0"/>
        <v>0</v>
      </c>
      <c r="Q11" s="219">
        <v>0</v>
      </c>
      <c r="R11" s="220">
        <f t="shared" si="3"/>
        <v>0</v>
      </c>
      <c r="S11" s="225"/>
    </row>
    <row r="12" spans="1:24" x14ac:dyDescent="0.25">
      <c r="A12" s="212"/>
      <c r="B12" s="223"/>
      <c r="C12" s="223"/>
      <c r="D12" s="223"/>
      <c r="E12" s="223"/>
      <c r="F12" s="224"/>
      <c r="G12" s="224"/>
      <c r="H12" s="214"/>
      <c r="I12" s="215">
        <v>0</v>
      </c>
      <c r="J12" s="216">
        <f t="shared" si="1"/>
        <v>0</v>
      </c>
      <c r="K12" s="215">
        <v>0</v>
      </c>
      <c r="L12" s="216">
        <v>0</v>
      </c>
      <c r="M12" s="217">
        <f t="shared" si="2"/>
        <v>0</v>
      </c>
      <c r="N12" s="217">
        <v>12</v>
      </c>
      <c r="O12" s="217">
        <v>6</v>
      </c>
      <c r="P12" s="218">
        <f t="shared" si="0"/>
        <v>0</v>
      </c>
      <c r="Q12" s="219">
        <v>0</v>
      </c>
      <c r="R12" s="220">
        <f t="shared" si="3"/>
        <v>0</v>
      </c>
      <c r="S12" s="225"/>
    </row>
    <row r="13" spans="1:24" x14ac:dyDescent="0.25">
      <c r="A13" s="222"/>
      <c r="B13" s="223"/>
      <c r="C13" s="223"/>
      <c r="D13" s="223"/>
      <c r="E13" s="223"/>
      <c r="F13" s="224"/>
      <c r="G13" s="224"/>
      <c r="H13" s="214"/>
      <c r="I13" s="215">
        <v>0</v>
      </c>
      <c r="J13" s="216">
        <f t="shared" si="1"/>
        <v>0</v>
      </c>
      <c r="K13" s="215">
        <v>0</v>
      </c>
      <c r="L13" s="216">
        <v>0</v>
      </c>
      <c r="M13" s="217">
        <f t="shared" si="2"/>
        <v>0</v>
      </c>
      <c r="N13" s="217">
        <v>12</v>
      </c>
      <c r="O13" s="217">
        <v>6</v>
      </c>
      <c r="P13" s="218">
        <f t="shared" si="0"/>
        <v>0</v>
      </c>
      <c r="Q13" s="219">
        <v>0</v>
      </c>
      <c r="R13" s="220">
        <f t="shared" si="3"/>
        <v>0</v>
      </c>
      <c r="S13" s="225"/>
    </row>
    <row r="14" spans="1:24" x14ac:dyDescent="0.25">
      <c r="A14" s="212"/>
      <c r="B14" s="223"/>
      <c r="C14" s="223"/>
      <c r="D14" s="223"/>
      <c r="E14" s="223"/>
      <c r="F14" s="224"/>
      <c r="G14" s="224"/>
      <c r="H14" s="214"/>
      <c r="I14" s="215">
        <v>0</v>
      </c>
      <c r="J14" s="216">
        <f t="shared" si="1"/>
        <v>0</v>
      </c>
      <c r="K14" s="215">
        <v>0</v>
      </c>
      <c r="L14" s="216">
        <v>0</v>
      </c>
      <c r="M14" s="217">
        <f t="shared" si="2"/>
        <v>0</v>
      </c>
      <c r="N14" s="217">
        <v>12</v>
      </c>
      <c r="O14" s="217">
        <v>6</v>
      </c>
      <c r="P14" s="218">
        <f t="shared" si="0"/>
        <v>0</v>
      </c>
      <c r="Q14" s="219">
        <v>0</v>
      </c>
      <c r="R14" s="220">
        <f t="shared" si="3"/>
        <v>0</v>
      </c>
      <c r="S14" s="225"/>
    </row>
    <row r="15" spans="1:24" x14ac:dyDescent="0.25">
      <c r="A15" s="222"/>
      <c r="B15" s="223"/>
      <c r="C15" s="223"/>
      <c r="D15" s="223"/>
      <c r="E15" s="223"/>
      <c r="F15" s="224"/>
      <c r="G15" s="224"/>
      <c r="H15" s="214"/>
      <c r="I15" s="215">
        <v>0</v>
      </c>
      <c r="J15" s="216">
        <f t="shared" si="1"/>
        <v>0</v>
      </c>
      <c r="K15" s="215">
        <v>0</v>
      </c>
      <c r="L15" s="216">
        <v>0</v>
      </c>
      <c r="M15" s="217">
        <f t="shared" si="2"/>
        <v>0</v>
      </c>
      <c r="N15" s="217">
        <v>12</v>
      </c>
      <c r="O15" s="217">
        <v>6</v>
      </c>
      <c r="P15" s="218">
        <f t="shared" si="0"/>
        <v>0</v>
      </c>
      <c r="Q15" s="219">
        <v>0</v>
      </c>
      <c r="R15" s="220">
        <f t="shared" si="3"/>
        <v>0</v>
      </c>
      <c r="S15" s="225"/>
    </row>
    <row r="16" spans="1:24" x14ac:dyDescent="0.25">
      <c r="A16" s="212"/>
      <c r="B16" s="223"/>
      <c r="C16" s="223"/>
      <c r="D16" s="223"/>
      <c r="E16" s="223"/>
      <c r="F16" s="224"/>
      <c r="G16" s="224"/>
      <c r="H16" s="214"/>
      <c r="I16" s="215">
        <v>0</v>
      </c>
      <c r="J16" s="216">
        <f t="shared" si="1"/>
        <v>0</v>
      </c>
      <c r="K16" s="215">
        <v>0</v>
      </c>
      <c r="L16" s="216">
        <v>0</v>
      </c>
      <c r="M16" s="217">
        <f t="shared" si="2"/>
        <v>0</v>
      </c>
      <c r="N16" s="217">
        <v>12</v>
      </c>
      <c r="O16" s="217">
        <v>6</v>
      </c>
      <c r="P16" s="218">
        <f t="shared" si="0"/>
        <v>0</v>
      </c>
      <c r="Q16" s="219">
        <v>0</v>
      </c>
      <c r="R16" s="220">
        <f t="shared" si="3"/>
        <v>0</v>
      </c>
      <c r="S16" s="225"/>
    </row>
    <row r="17" spans="1:19" x14ac:dyDescent="0.25">
      <c r="A17" s="212"/>
      <c r="B17" s="223"/>
      <c r="C17" s="223"/>
      <c r="D17" s="223"/>
      <c r="E17" s="223"/>
      <c r="F17" s="224"/>
      <c r="G17" s="224"/>
      <c r="H17" s="214"/>
      <c r="I17" s="215">
        <v>0</v>
      </c>
      <c r="J17" s="216">
        <f t="shared" si="1"/>
        <v>0</v>
      </c>
      <c r="K17" s="215">
        <v>0</v>
      </c>
      <c r="L17" s="216">
        <v>0</v>
      </c>
      <c r="M17" s="217">
        <f t="shared" si="2"/>
        <v>0</v>
      </c>
      <c r="N17" s="217">
        <v>12</v>
      </c>
      <c r="O17" s="217">
        <v>6</v>
      </c>
      <c r="P17" s="218">
        <f t="shared" si="0"/>
        <v>0</v>
      </c>
      <c r="Q17" s="219">
        <v>0</v>
      </c>
      <c r="R17" s="220">
        <f t="shared" si="3"/>
        <v>0</v>
      </c>
      <c r="S17" s="225"/>
    </row>
    <row r="18" spans="1:19" x14ac:dyDescent="0.25">
      <c r="A18" s="212"/>
      <c r="B18" s="223"/>
      <c r="C18" s="223"/>
      <c r="D18" s="223"/>
      <c r="E18" s="223"/>
      <c r="F18" s="224"/>
      <c r="G18" s="224"/>
      <c r="H18" s="214"/>
      <c r="I18" s="215">
        <v>0</v>
      </c>
      <c r="J18" s="216">
        <f t="shared" si="1"/>
        <v>0</v>
      </c>
      <c r="K18" s="215">
        <v>0</v>
      </c>
      <c r="L18" s="216">
        <v>0</v>
      </c>
      <c r="M18" s="217">
        <f t="shared" si="2"/>
        <v>0</v>
      </c>
      <c r="N18" s="217">
        <v>12</v>
      </c>
      <c r="O18" s="217">
        <v>6</v>
      </c>
      <c r="P18" s="218">
        <f t="shared" si="0"/>
        <v>0</v>
      </c>
      <c r="Q18" s="219">
        <v>0</v>
      </c>
      <c r="R18" s="220">
        <f t="shared" si="3"/>
        <v>0</v>
      </c>
      <c r="S18" s="225"/>
    </row>
    <row r="19" spans="1:19" x14ac:dyDescent="0.25">
      <c r="A19" s="212"/>
      <c r="B19" s="223"/>
      <c r="C19" s="223"/>
      <c r="D19" s="223"/>
      <c r="E19" s="223"/>
      <c r="F19" s="224"/>
      <c r="G19" s="224"/>
      <c r="H19" s="214"/>
      <c r="I19" s="215">
        <v>0</v>
      </c>
      <c r="J19" s="216">
        <f t="shared" si="1"/>
        <v>0</v>
      </c>
      <c r="K19" s="215">
        <v>0</v>
      </c>
      <c r="L19" s="216">
        <v>0</v>
      </c>
      <c r="M19" s="217">
        <f t="shared" si="2"/>
        <v>0</v>
      </c>
      <c r="N19" s="217">
        <v>12</v>
      </c>
      <c r="O19" s="217">
        <v>6</v>
      </c>
      <c r="P19" s="218">
        <f t="shared" si="0"/>
        <v>0</v>
      </c>
      <c r="Q19" s="219">
        <v>0</v>
      </c>
      <c r="R19" s="220">
        <f t="shared" si="3"/>
        <v>0</v>
      </c>
      <c r="S19" s="225"/>
    </row>
    <row r="20" spans="1:19" x14ac:dyDescent="0.25">
      <c r="A20" s="212"/>
      <c r="B20" s="223"/>
      <c r="C20" s="223"/>
      <c r="D20" s="223"/>
      <c r="E20" s="223"/>
      <c r="F20" s="224"/>
      <c r="G20" s="224"/>
      <c r="H20" s="214"/>
      <c r="I20" s="215">
        <v>0</v>
      </c>
      <c r="J20" s="216">
        <f t="shared" si="1"/>
        <v>0</v>
      </c>
      <c r="K20" s="215">
        <v>0</v>
      </c>
      <c r="L20" s="216">
        <v>0</v>
      </c>
      <c r="M20" s="217">
        <f t="shared" si="2"/>
        <v>0</v>
      </c>
      <c r="N20" s="217">
        <v>12</v>
      </c>
      <c r="O20" s="217">
        <v>6</v>
      </c>
      <c r="P20" s="218">
        <f t="shared" si="0"/>
        <v>0</v>
      </c>
      <c r="Q20" s="219">
        <v>0</v>
      </c>
      <c r="R20" s="220">
        <f t="shared" si="3"/>
        <v>0</v>
      </c>
      <c r="S20" s="225"/>
    </row>
    <row r="21" spans="1:19" x14ac:dyDescent="0.25">
      <c r="A21" s="212"/>
      <c r="B21" s="223"/>
      <c r="C21" s="223"/>
      <c r="D21" s="223"/>
      <c r="E21" s="223"/>
      <c r="F21" s="224"/>
      <c r="G21" s="224"/>
      <c r="H21" s="214"/>
      <c r="I21" s="215">
        <v>0</v>
      </c>
      <c r="J21" s="216">
        <f t="shared" si="1"/>
        <v>0</v>
      </c>
      <c r="K21" s="215">
        <v>0</v>
      </c>
      <c r="L21" s="216">
        <v>0</v>
      </c>
      <c r="M21" s="217">
        <f t="shared" si="2"/>
        <v>0</v>
      </c>
      <c r="N21" s="217">
        <v>12</v>
      </c>
      <c r="O21" s="217">
        <v>6</v>
      </c>
      <c r="P21" s="218">
        <f t="shared" si="0"/>
        <v>0</v>
      </c>
      <c r="Q21" s="219">
        <v>0</v>
      </c>
      <c r="R21" s="220">
        <f t="shared" si="3"/>
        <v>0</v>
      </c>
      <c r="S21" s="225"/>
    </row>
    <row r="22" spans="1:19" x14ac:dyDescent="0.25">
      <c r="A22" s="212"/>
      <c r="B22" s="223"/>
      <c r="C22" s="223"/>
      <c r="D22" s="223"/>
      <c r="E22" s="223"/>
      <c r="F22" s="224"/>
      <c r="G22" s="224"/>
      <c r="H22" s="214"/>
      <c r="I22" s="215">
        <v>0</v>
      </c>
      <c r="J22" s="216">
        <f t="shared" si="1"/>
        <v>0</v>
      </c>
      <c r="K22" s="215">
        <v>0</v>
      </c>
      <c r="L22" s="216">
        <v>0</v>
      </c>
      <c r="M22" s="217">
        <f t="shared" si="2"/>
        <v>0</v>
      </c>
      <c r="N22" s="217">
        <v>12</v>
      </c>
      <c r="O22" s="217">
        <v>6</v>
      </c>
      <c r="P22" s="218">
        <f t="shared" si="0"/>
        <v>0</v>
      </c>
      <c r="Q22" s="219">
        <v>0</v>
      </c>
      <c r="R22" s="220">
        <f t="shared" si="3"/>
        <v>0</v>
      </c>
      <c r="S22" s="225"/>
    </row>
    <row r="23" spans="1:19" ht="13.8" thickBot="1" x14ac:dyDescent="0.3">
      <c r="A23" s="222"/>
      <c r="B23" s="223"/>
      <c r="C23" s="223"/>
      <c r="D23" s="223"/>
      <c r="E23" s="223"/>
      <c r="F23" s="224"/>
      <c r="G23" s="224"/>
      <c r="H23" s="214"/>
      <c r="I23" s="215">
        <v>0</v>
      </c>
      <c r="J23" s="216">
        <f t="shared" si="1"/>
        <v>0</v>
      </c>
      <c r="K23" s="215">
        <v>0</v>
      </c>
      <c r="L23" s="216">
        <v>0</v>
      </c>
      <c r="M23" s="217">
        <f t="shared" si="2"/>
        <v>0</v>
      </c>
      <c r="N23" s="217">
        <v>12</v>
      </c>
      <c r="O23" s="217">
        <v>6</v>
      </c>
      <c r="P23" s="218">
        <f t="shared" si="0"/>
        <v>0</v>
      </c>
      <c r="Q23" s="219">
        <v>0</v>
      </c>
      <c r="R23" s="220">
        <f t="shared" si="3"/>
        <v>0</v>
      </c>
      <c r="S23" s="225"/>
    </row>
    <row r="24" spans="1:19" ht="26.25" customHeight="1" thickBot="1" x14ac:dyDescent="0.3">
      <c r="A24" s="400" t="s">
        <v>13</v>
      </c>
      <c r="B24" s="401"/>
      <c r="C24" s="401"/>
      <c r="D24" s="401"/>
      <c r="E24" s="401"/>
      <c r="F24" s="401"/>
      <c r="G24" s="401"/>
      <c r="H24" s="402"/>
      <c r="I24" s="226">
        <f>SUM(I6:I23)</f>
        <v>0</v>
      </c>
      <c r="J24" s="226">
        <f>SUM(J6:J23)</f>
        <v>0</v>
      </c>
      <c r="K24" s="226">
        <f>SUM(K6:K23)</f>
        <v>0</v>
      </c>
      <c r="L24" s="226">
        <f>SUM(L6:L23)</f>
        <v>0</v>
      </c>
      <c r="M24" s="226">
        <f t="shared" ref="M24:R24" si="4">SUM(M6:M23)</f>
        <v>0</v>
      </c>
      <c r="N24" s="226"/>
      <c r="O24" s="297"/>
      <c r="P24" s="227">
        <f t="shared" si="4"/>
        <v>0</v>
      </c>
      <c r="Q24" s="228">
        <f t="shared" si="4"/>
        <v>0</v>
      </c>
      <c r="R24" s="229">
        <f t="shared" si="4"/>
        <v>0</v>
      </c>
      <c r="S24" s="230"/>
    </row>
    <row r="26" spans="1:19" s="231" customFormat="1" x14ac:dyDescent="0.25"/>
    <row r="27" spans="1:19" s="231" customFormat="1" x14ac:dyDescent="0.25"/>
    <row r="28" spans="1:19" s="231" customFormat="1" x14ac:dyDescent="0.25"/>
    <row r="29" spans="1:19" s="231" customFormat="1" x14ac:dyDescent="0.25"/>
    <row r="30" spans="1:19" s="231" customFormat="1" x14ac:dyDescent="0.25"/>
    <row r="31" spans="1:19" s="231" customFormat="1" x14ac:dyDescent="0.25"/>
    <row r="32" spans="1:19" s="231" customFormat="1" x14ac:dyDescent="0.25"/>
    <row r="33" s="231" customFormat="1" x14ac:dyDescent="0.25"/>
    <row r="34" s="231" customFormat="1" x14ac:dyDescent="0.25"/>
    <row r="35" s="231" customFormat="1" x14ac:dyDescent="0.25"/>
    <row r="36" s="231" customFormat="1" x14ac:dyDescent="0.25"/>
    <row r="37" s="231" customFormat="1" x14ac:dyDescent="0.25"/>
    <row r="38" s="231" customFormat="1" x14ac:dyDescent="0.25"/>
    <row r="39" s="231" customFormat="1" x14ac:dyDescent="0.25"/>
    <row r="40" s="231" customFormat="1" x14ac:dyDescent="0.25"/>
    <row r="41" s="231" customFormat="1" x14ac:dyDescent="0.25"/>
    <row r="42" s="231" customFormat="1" x14ac:dyDescent="0.25"/>
    <row r="43" s="231" customFormat="1" x14ac:dyDescent="0.25"/>
    <row r="44" s="231" customFormat="1" x14ac:dyDescent="0.25"/>
    <row r="45" s="231" customFormat="1" x14ac:dyDescent="0.25"/>
    <row r="46" s="231" customFormat="1" x14ac:dyDescent="0.25"/>
    <row r="47" s="231" customFormat="1" x14ac:dyDescent="0.25"/>
    <row r="48" s="231" customFormat="1" x14ac:dyDescent="0.25"/>
    <row r="49" s="231" customFormat="1" x14ac:dyDescent="0.25"/>
    <row r="50" s="231" customFormat="1" x14ac:dyDescent="0.25"/>
    <row r="51" s="231" customFormat="1" x14ac:dyDescent="0.25"/>
    <row r="52" s="231" customFormat="1" x14ac:dyDescent="0.25"/>
    <row r="53" s="231" customFormat="1" x14ac:dyDescent="0.25"/>
    <row r="54" s="231" customFormat="1" x14ac:dyDescent="0.25"/>
    <row r="55" s="231" customFormat="1" x14ac:dyDescent="0.25"/>
    <row r="56" s="231" customFormat="1" x14ac:dyDescent="0.25"/>
    <row r="57" s="231" customFormat="1" x14ac:dyDescent="0.25"/>
    <row r="58" s="231" customFormat="1" x14ac:dyDescent="0.25"/>
    <row r="59" s="231" customFormat="1" x14ac:dyDescent="0.25"/>
    <row r="60" s="231" customFormat="1" x14ac:dyDescent="0.25"/>
    <row r="61" s="231" customFormat="1" x14ac:dyDescent="0.25"/>
    <row r="62" s="231" customFormat="1" x14ac:dyDescent="0.25"/>
    <row r="63" s="231" customFormat="1" x14ac:dyDescent="0.25"/>
    <row r="64" s="231" customFormat="1" x14ac:dyDescent="0.25"/>
    <row r="65" s="231" customFormat="1" x14ac:dyDescent="0.25"/>
    <row r="66" s="231" customFormat="1" x14ac:dyDescent="0.25"/>
    <row r="67" s="231" customFormat="1" x14ac:dyDescent="0.25"/>
    <row r="68" s="231" customFormat="1" x14ac:dyDescent="0.25"/>
    <row r="69" s="231" customFormat="1" x14ac:dyDescent="0.25"/>
    <row r="70" s="231" customFormat="1" x14ac:dyDescent="0.25"/>
    <row r="71" s="231" customFormat="1" x14ac:dyDescent="0.25"/>
    <row r="72" s="231" customFormat="1" x14ac:dyDescent="0.25"/>
    <row r="73" s="231" customFormat="1" x14ac:dyDescent="0.25"/>
    <row r="74" s="231" customFormat="1" x14ac:dyDescent="0.25"/>
    <row r="75" s="231" customFormat="1" x14ac:dyDescent="0.25"/>
    <row r="76" s="231" customFormat="1" x14ac:dyDescent="0.25"/>
    <row r="77" s="231" customFormat="1" x14ac:dyDescent="0.25"/>
    <row r="78" s="231" customFormat="1" x14ac:dyDescent="0.25"/>
    <row r="79" s="231" customFormat="1" x14ac:dyDescent="0.25"/>
    <row r="80" s="231" customFormat="1" x14ac:dyDescent="0.25"/>
    <row r="81" s="231" customFormat="1" x14ac:dyDescent="0.25"/>
    <row r="82" s="231" customFormat="1" x14ac:dyDescent="0.25"/>
    <row r="83" s="231" customFormat="1" x14ac:dyDescent="0.25"/>
    <row r="84" s="231" customFormat="1" x14ac:dyDescent="0.25"/>
    <row r="85" s="231" customFormat="1" x14ac:dyDescent="0.25"/>
    <row r="86" s="231" customFormat="1" x14ac:dyDescent="0.25"/>
    <row r="87" s="231" customFormat="1" x14ac:dyDescent="0.25"/>
    <row r="88" s="231" customFormat="1" x14ac:dyDescent="0.25"/>
    <row r="89" s="231" customFormat="1" x14ac:dyDescent="0.25"/>
    <row r="90" s="231" customFormat="1" x14ac:dyDescent="0.25"/>
    <row r="91" s="231" customFormat="1" x14ac:dyDescent="0.25"/>
    <row r="92" s="231" customFormat="1" x14ac:dyDescent="0.25"/>
    <row r="93" s="231" customFormat="1" x14ac:dyDescent="0.25"/>
    <row r="94" s="231" customFormat="1" x14ac:dyDescent="0.25"/>
    <row r="95" s="231" customFormat="1" x14ac:dyDescent="0.25"/>
  </sheetData>
  <mergeCells count="6">
    <mergeCell ref="A24:H24"/>
    <mergeCell ref="A1:D1"/>
    <mergeCell ref="F1:G1"/>
    <mergeCell ref="A2:S2"/>
    <mergeCell ref="A3:F3"/>
    <mergeCell ref="P3:S3"/>
  </mergeCells>
  <dataValidations count="1">
    <dataValidation type="list" allowBlank="1" showInputMessage="1" showErrorMessage="1" sqref="H6:H23">
      <formula1>$U$4:$X$4</formula1>
    </dataValidation>
  </dataValidations>
  <pageMargins left="0.47244094488188981" right="0.39370078740157483" top="0.73" bottom="0.48" header="0.39370078740157483" footer="0.23"/>
  <pageSetup paperSize="9" scale="61"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01&amp;C&amp;8Weitere Informationen finden Sie im Internet unter www.noe.gv.at &amp;R&amp;8RD 9-10 V 2.00
ab 06.12.2018
Seite &amp;P von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'Drop&amp;Down Liste'!$A$2:$A$8</xm:f>
          </x14:formula1>
          <xm:sqref>N6:N23</xm:sqref>
        </x14:dataValidation>
        <x14:dataValidation type="list" allowBlank="1" showInputMessage="1" showErrorMessage="1">
          <x14:formula1>
            <xm:f>'Drop&amp;Down Liste'!$A$11:$A$46</xm:f>
          </x14:formula1>
          <xm:sqref>O6:O23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9"/>
  <sheetViews>
    <sheetView topLeftCell="A4" zoomScaleNormal="100" workbookViewId="0">
      <selection activeCell="K31" sqref="K31"/>
    </sheetView>
  </sheetViews>
  <sheetFormatPr baseColWidth="10" defaultColWidth="11.44140625" defaultRowHeight="13.2" x14ac:dyDescent="0.25"/>
  <cols>
    <col min="1" max="1" width="9.6640625" style="197" customWidth="1"/>
    <col min="2" max="2" width="9.6640625" style="197" bestFit="1" customWidth="1"/>
    <col min="3" max="3" width="13" style="197" bestFit="1" customWidth="1"/>
    <col min="4" max="4" width="13.6640625" style="197" customWidth="1"/>
    <col min="5" max="5" width="13.33203125" style="197" customWidth="1"/>
    <col min="6" max="6" width="32.109375" style="197" customWidth="1"/>
    <col min="7" max="7" width="22.44140625" style="197" customWidth="1"/>
    <col min="8" max="8" width="13.6640625" style="197" customWidth="1"/>
    <col min="9" max="9" width="13" style="197" customWidth="1"/>
    <col min="10" max="10" width="12.88671875" style="197" customWidth="1"/>
    <col min="11" max="11" width="15.109375" style="197" customWidth="1"/>
    <col min="12" max="12" width="17.44140625" style="197" customWidth="1"/>
    <col min="13" max="13" width="16.109375" style="197" customWidth="1"/>
    <col min="14" max="14" width="16" style="197" customWidth="1"/>
    <col min="15" max="15" width="33.5546875" style="197" customWidth="1"/>
    <col min="16" max="17" width="16.88671875" style="197" customWidth="1"/>
    <col min="18" max="18" width="6.109375" style="197" hidden="1" customWidth="1"/>
    <col min="19" max="19" width="0" style="197" hidden="1" customWidth="1"/>
    <col min="20" max="16384" width="11.44140625" style="197"/>
  </cols>
  <sheetData>
    <row r="1" spans="1:21" s="9" customFormat="1" ht="57.75" customHeight="1" x14ac:dyDescent="0.25">
      <c r="A1" s="342"/>
      <c r="B1" s="342"/>
      <c r="C1" s="342"/>
      <c r="D1" s="342"/>
      <c r="E1" s="398"/>
      <c r="F1" s="398"/>
    </row>
    <row r="2" spans="1:21" s="55" customFormat="1" ht="27" customHeight="1" x14ac:dyDescent="0.25">
      <c r="A2" s="343" t="s">
        <v>137</v>
      </c>
      <c r="B2" s="343"/>
      <c r="C2" s="343"/>
      <c r="D2" s="343"/>
      <c r="E2" s="343"/>
      <c r="F2" s="343"/>
      <c r="G2" s="343"/>
      <c r="H2" s="343"/>
      <c r="I2" s="343"/>
      <c r="J2" s="343"/>
      <c r="K2" s="343"/>
      <c r="L2" s="343"/>
      <c r="M2" s="343"/>
      <c r="N2" s="343"/>
      <c r="O2" s="343"/>
    </row>
    <row r="3" spans="1:21" ht="15" customHeight="1" thickBot="1" x14ac:dyDescent="0.3">
      <c r="A3" s="399" t="s">
        <v>120</v>
      </c>
      <c r="B3" s="399"/>
      <c r="C3" s="399"/>
      <c r="D3" s="399"/>
      <c r="E3" s="399"/>
      <c r="F3" s="399"/>
      <c r="G3" s="293" t="str">
        <f>Deckblatt!B11</f>
        <v>[Datum]</v>
      </c>
      <c r="H3" s="293" t="s">
        <v>11</v>
      </c>
      <c r="I3" s="293" t="str">
        <f>Deckblatt!D11</f>
        <v>[Datum]</v>
      </c>
      <c r="J3" s="196"/>
      <c r="M3" s="232" t="s">
        <v>68</v>
      </c>
      <c r="N3" s="232"/>
      <c r="O3" s="232"/>
    </row>
    <row r="4" spans="1:21" s="195" customFormat="1" ht="71.25" customHeight="1" x14ac:dyDescent="0.25">
      <c r="A4" s="294" t="s">
        <v>10</v>
      </c>
      <c r="B4" s="198" t="s">
        <v>121</v>
      </c>
      <c r="C4" s="198" t="s">
        <v>122</v>
      </c>
      <c r="D4" s="198" t="s">
        <v>123</v>
      </c>
      <c r="E4" s="198" t="s">
        <v>4</v>
      </c>
      <c r="F4" s="198" t="s">
        <v>1</v>
      </c>
      <c r="G4" s="198" t="s">
        <v>2</v>
      </c>
      <c r="H4" s="198" t="s">
        <v>125</v>
      </c>
      <c r="I4" s="198" t="s">
        <v>126</v>
      </c>
      <c r="J4" s="198" t="s">
        <v>152</v>
      </c>
      <c r="K4" s="198" t="s">
        <v>153</v>
      </c>
      <c r="L4" s="198" t="s">
        <v>18</v>
      </c>
      <c r="M4" s="201" t="s">
        <v>19</v>
      </c>
      <c r="N4" s="202" t="s">
        <v>21</v>
      </c>
      <c r="O4" s="203" t="s">
        <v>5</v>
      </c>
    </row>
    <row r="5" spans="1:21" s="211" customFormat="1" ht="84" customHeight="1" thickBot="1" x14ac:dyDescent="0.3">
      <c r="A5" s="295"/>
      <c r="B5" s="205" t="s">
        <v>16</v>
      </c>
      <c r="C5" s="205"/>
      <c r="D5" s="205"/>
      <c r="E5" s="205" t="s">
        <v>131</v>
      </c>
      <c r="F5" s="205" t="s">
        <v>3</v>
      </c>
      <c r="G5" s="205" t="s">
        <v>17</v>
      </c>
      <c r="H5" s="205" t="s">
        <v>133</v>
      </c>
      <c r="I5" s="205" t="s">
        <v>134</v>
      </c>
      <c r="J5" s="205" t="s">
        <v>154</v>
      </c>
      <c r="K5" s="205" t="s">
        <v>165</v>
      </c>
      <c r="L5" s="205" t="s">
        <v>155</v>
      </c>
      <c r="M5" s="208" t="s">
        <v>20</v>
      </c>
      <c r="N5" s="209" t="s">
        <v>22</v>
      </c>
      <c r="O5" s="210" t="s">
        <v>12</v>
      </c>
      <c r="P5" s="197"/>
      <c r="Q5" s="197"/>
      <c r="R5" s="197"/>
      <c r="S5" s="197"/>
      <c r="T5" s="197"/>
      <c r="U5" s="197"/>
    </row>
    <row r="6" spans="1:21" x14ac:dyDescent="0.25">
      <c r="A6" s="212"/>
      <c r="B6" s="213"/>
      <c r="C6" s="213"/>
      <c r="D6" s="213"/>
      <c r="E6" s="213"/>
      <c r="F6" s="214"/>
      <c r="G6" s="214"/>
      <c r="H6" s="215">
        <v>0</v>
      </c>
      <c r="I6" s="216">
        <f>H6/1.2</f>
        <v>0</v>
      </c>
      <c r="J6" s="215">
        <v>0</v>
      </c>
      <c r="K6" s="216">
        <f>H6-J6</f>
        <v>0</v>
      </c>
      <c r="L6" s="233">
        <f>K6/1.2</f>
        <v>0</v>
      </c>
      <c r="M6" s="219">
        <f>IF(H6-J6=K6,0,IF(H6-J6&lt;K6,J6/1.2,IF(H6-J6&gt;K6,0)))</f>
        <v>0</v>
      </c>
      <c r="N6" s="220">
        <f>L6-M6</f>
        <v>0</v>
      </c>
      <c r="O6" s="221"/>
    </row>
    <row r="7" spans="1:21" x14ac:dyDescent="0.25">
      <c r="A7" s="222"/>
      <c r="B7" s="223"/>
      <c r="C7" s="223"/>
      <c r="D7" s="223"/>
      <c r="E7" s="223"/>
      <c r="F7" s="224"/>
      <c r="G7" s="224"/>
      <c r="H7" s="215">
        <v>0</v>
      </c>
      <c r="I7" s="216">
        <f t="shared" ref="I7:I26" si="0">H7/1.2</f>
        <v>0</v>
      </c>
      <c r="J7" s="215">
        <v>0</v>
      </c>
      <c r="K7" s="216">
        <f t="shared" ref="K7:K26" si="1">H7-J7</f>
        <v>0</v>
      </c>
      <c r="L7" s="233">
        <f t="shared" ref="L7:L26" si="2">K7/1.2</f>
        <v>0</v>
      </c>
      <c r="M7" s="219">
        <f t="shared" ref="M7:M26" si="3">IF(H7-J7=K7,0,IF(H7-J7&lt;K7,J7/1.2,IF(H7-J7&gt;K7,0)))</f>
        <v>0</v>
      </c>
      <c r="N7" s="234">
        <f>L7-M7</f>
        <v>0</v>
      </c>
      <c r="O7" s="225"/>
    </row>
    <row r="8" spans="1:21" x14ac:dyDescent="0.25">
      <c r="A8" s="222"/>
      <c r="B8" s="223"/>
      <c r="C8" s="223"/>
      <c r="D8" s="223"/>
      <c r="E8" s="223"/>
      <c r="F8" s="224"/>
      <c r="G8" s="224"/>
      <c r="H8" s="215">
        <v>0</v>
      </c>
      <c r="I8" s="216">
        <f t="shared" si="0"/>
        <v>0</v>
      </c>
      <c r="J8" s="215">
        <v>0</v>
      </c>
      <c r="K8" s="216">
        <f t="shared" si="1"/>
        <v>0</v>
      </c>
      <c r="L8" s="233">
        <f t="shared" si="2"/>
        <v>0</v>
      </c>
      <c r="M8" s="219">
        <f t="shared" si="3"/>
        <v>0</v>
      </c>
      <c r="N8" s="234">
        <f>L8-M8</f>
        <v>0</v>
      </c>
      <c r="O8" s="225"/>
    </row>
    <row r="9" spans="1:21" x14ac:dyDescent="0.25">
      <c r="A9" s="222"/>
      <c r="B9" s="223"/>
      <c r="C9" s="223"/>
      <c r="D9" s="223"/>
      <c r="E9" s="223"/>
      <c r="F9" s="224"/>
      <c r="G9" s="224"/>
      <c r="H9" s="215">
        <v>0</v>
      </c>
      <c r="I9" s="216">
        <f t="shared" si="0"/>
        <v>0</v>
      </c>
      <c r="J9" s="215">
        <v>0</v>
      </c>
      <c r="K9" s="216">
        <f t="shared" si="1"/>
        <v>0</v>
      </c>
      <c r="L9" s="233">
        <f t="shared" si="2"/>
        <v>0</v>
      </c>
      <c r="M9" s="219">
        <f t="shared" si="3"/>
        <v>0</v>
      </c>
      <c r="N9" s="234">
        <f>L9-M9</f>
        <v>0</v>
      </c>
      <c r="O9" s="225"/>
    </row>
    <row r="10" spans="1:21" x14ac:dyDescent="0.25">
      <c r="A10" s="222"/>
      <c r="B10" s="223"/>
      <c r="C10" s="223"/>
      <c r="D10" s="223"/>
      <c r="E10" s="223"/>
      <c r="F10" s="224"/>
      <c r="G10" s="224"/>
      <c r="H10" s="215">
        <v>0</v>
      </c>
      <c r="I10" s="216">
        <f t="shared" si="0"/>
        <v>0</v>
      </c>
      <c r="J10" s="215">
        <v>0</v>
      </c>
      <c r="K10" s="216">
        <f t="shared" si="1"/>
        <v>0</v>
      </c>
      <c r="L10" s="233">
        <f t="shared" si="2"/>
        <v>0</v>
      </c>
      <c r="M10" s="219">
        <f t="shared" si="3"/>
        <v>0</v>
      </c>
      <c r="N10" s="234">
        <f>L10-M10</f>
        <v>0</v>
      </c>
      <c r="O10" s="225"/>
    </row>
    <row r="11" spans="1:21" x14ac:dyDescent="0.25">
      <c r="A11" s="222"/>
      <c r="B11" s="223"/>
      <c r="C11" s="223"/>
      <c r="D11" s="223"/>
      <c r="E11" s="223"/>
      <c r="F11" s="224"/>
      <c r="G11" s="224"/>
      <c r="H11" s="215">
        <v>0</v>
      </c>
      <c r="I11" s="216">
        <f t="shared" si="0"/>
        <v>0</v>
      </c>
      <c r="J11" s="215">
        <v>0</v>
      </c>
      <c r="K11" s="216">
        <f t="shared" si="1"/>
        <v>0</v>
      </c>
      <c r="L11" s="233">
        <f t="shared" si="2"/>
        <v>0</v>
      </c>
      <c r="M11" s="219">
        <f t="shared" si="3"/>
        <v>0</v>
      </c>
      <c r="N11" s="234">
        <f t="shared" ref="N11:N26" si="4">L11-M11</f>
        <v>0</v>
      </c>
      <c r="O11" s="225"/>
    </row>
    <row r="12" spans="1:21" x14ac:dyDescent="0.25">
      <c r="A12" s="212"/>
      <c r="B12" s="223"/>
      <c r="C12" s="223"/>
      <c r="D12" s="223"/>
      <c r="E12" s="223"/>
      <c r="F12" s="224"/>
      <c r="G12" s="224"/>
      <c r="H12" s="215">
        <v>0</v>
      </c>
      <c r="I12" s="216">
        <f t="shared" si="0"/>
        <v>0</v>
      </c>
      <c r="J12" s="215">
        <v>0</v>
      </c>
      <c r="K12" s="216">
        <f t="shared" si="1"/>
        <v>0</v>
      </c>
      <c r="L12" s="233">
        <f t="shared" si="2"/>
        <v>0</v>
      </c>
      <c r="M12" s="219">
        <f t="shared" si="3"/>
        <v>0</v>
      </c>
      <c r="N12" s="234">
        <f t="shared" si="4"/>
        <v>0</v>
      </c>
      <c r="O12" s="225"/>
    </row>
    <row r="13" spans="1:21" x14ac:dyDescent="0.25">
      <c r="A13" s="222"/>
      <c r="B13" s="223"/>
      <c r="C13" s="223"/>
      <c r="D13" s="223"/>
      <c r="E13" s="223"/>
      <c r="F13" s="224"/>
      <c r="G13" s="224"/>
      <c r="H13" s="215">
        <v>0</v>
      </c>
      <c r="I13" s="216">
        <f t="shared" si="0"/>
        <v>0</v>
      </c>
      <c r="J13" s="215">
        <v>0</v>
      </c>
      <c r="K13" s="216">
        <f t="shared" si="1"/>
        <v>0</v>
      </c>
      <c r="L13" s="233">
        <f t="shared" si="2"/>
        <v>0</v>
      </c>
      <c r="M13" s="219">
        <f t="shared" si="3"/>
        <v>0</v>
      </c>
      <c r="N13" s="234">
        <f t="shared" si="4"/>
        <v>0</v>
      </c>
      <c r="O13" s="225"/>
    </row>
    <row r="14" spans="1:21" x14ac:dyDescent="0.25">
      <c r="A14" s="212"/>
      <c r="B14" s="223"/>
      <c r="C14" s="223"/>
      <c r="D14" s="223"/>
      <c r="E14" s="223"/>
      <c r="F14" s="224"/>
      <c r="G14" s="224"/>
      <c r="H14" s="215">
        <v>0</v>
      </c>
      <c r="I14" s="216">
        <f t="shared" si="0"/>
        <v>0</v>
      </c>
      <c r="J14" s="215">
        <v>0</v>
      </c>
      <c r="K14" s="216">
        <f t="shared" si="1"/>
        <v>0</v>
      </c>
      <c r="L14" s="233">
        <f t="shared" si="2"/>
        <v>0</v>
      </c>
      <c r="M14" s="219">
        <f t="shared" si="3"/>
        <v>0</v>
      </c>
      <c r="N14" s="234">
        <f t="shared" si="4"/>
        <v>0</v>
      </c>
      <c r="O14" s="225"/>
    </row>
    <row r="15" spans="1:21" x14ac:dyDescent="0.25">
      <c r="A15" s="222"/>
      <c r="B15" s="223"/>
      <c r="C15" s="223"/>
      <c r="D15" s="223"/>
      <c r="E15" s="223"/>
      <c r="F15" s="224"/>
      <c r="G15" s="224"/>
      <c r="H15" s="215">
        <v>0</v>
      </c>
      <c r="I15" s="216">
        <f t="shared" si="0"/>
        <v>0</v>
      </c>
      <c r="J15" s="215">
        <v>0</v>
      </c>
      <c r="K15" s="216">
        <f t="shared" si="1"/>
        <v>0</v>
      </c>
      <c r="L15" s="233">
        <f t="shared" si="2"/>
        <v>0</v>
      </c>
      <c r="M15" s="219">
        <f t="shared" si="3"/>
        <v>0</v>
      </c>
      <c r="N15" s="234">
        <f t="shared" si="4"/>
        <v>0</v>
      </c>
      <c r="O15" s="225"/>
    </row>
    <row r="16" spans="1:21" x14ac:dyDescent="0.25">
      <c r="A16" s="212"/>
      <c r="B16" s="223"/>
      <c r="C16" s="223"/>
      <c r="D16" s="223"/>
      <c r="E16" s="223"/>
      <c r="F16" s="224"/>
      <c r="G16" s="224"/>
      <c r="H16" s="215">
        <v>0</v>
      </c>
      <c r="I16" s="216">
        <f t="shared" si="0"/>
        <v>0</v>
      </c>
      <c r="J16" s="215">
        <v>0</v>
      </c>
      <c r="K16" s="216">
        <f t="shared" si="1"/>
        <v>0</v>
      </c>
      <c r="L16" s="233">
        <f t="shared" si="2"/>
        <v>0</v>
      </c>
      <c r="M16" s="219">
        <f t="shared" si="3"/>
        <v>0</v>
      </c>
      <c r="N16" s="234">
        <f t="shared" si="4"/>
        <v>0</v>
      </c>
      <c r="O16" s="225"/>
    </row>
    <row r="17" spans="1:15" x14ac:dyDescent="0.25">
      <c r="A17" s="212"/>
      <c r="B17" s="223"/>
      <c r="C17" s="223"/>
      <c r="D17" s="223"/>
      <c r="E17" s="223"/>
      <c r="F17" s="224"/>
      <c r="G17" s="224"/>
      <c r="H17" s="215">
        <v>0</v>
      </c>
      <c r="I17" s="216">
        <f t="shared" si="0"/>
        <v>0</v>
      </c>
      <c r="J17" s="215">
        <v>0</v>
      </c>
      <c r="K17" s="216">
        <f t="shared" si="1"/>
        <v>0</v>
      </c>
      <c r="L17" s="233">
        <f t="shared" si="2"/>
        <v>0</v>
      </c>
      <c r="M17" s="219">
        <f t="shared" si="3"/>
        <v>0</v>
      </c>
      <c r="N17" s="234">
        <f t="shared" si="4"/>
        <v>0</v>
      </c>
      <c r="O17" s="225"/>
    </row>
    <row r="18" spans="1:15" x14ac:dyDescent="0.25">
      <c r="A18" s="212"/>
      <c r="B18" s="223"/>
      <c r="C18" s="223"/>
      <c r="D18" s="223"/>
      <c r="E18" s="223"/>
      <c r="F18" s="224"/>
      <c r="G18" s="224"/>
      <c r="H18" s="215">
        <v>0</v>
      </c>
      <c r="I18" s="216">
        <f t="shared" si="0"/>
        <v>0</v>
      </c>
      <c r="J18" s="215">
        <v>0</v>
      </c>
      <c r="K18" s="216">
        <f t="shared" si="1"/>
        <v>0</v>
      </c>
      <c r="L18" s="233">
        <f t="shared" si="2"/>
        <v>0</v>
      </c>
      <c r="M18" s="219">
        <f t="shared" si="3"/>
        <v>0</v>
      </c>
      <c r="N18" s="234">
        <f t="shared" si="4"/>
        <v>0</v>
      </c>
      <c r="O18" s="225"/>
    </row>
    <row r="19" spans="1:15" x14ac:dyDescent="0.25">
      <c r="A19" s="212"/>
      <c r="B19" s="223"/>
      <c r="C19" s="223"/>
      <c r="D19" s="223"/>
      <c r="E19" s="223"/>
      <c r="F19" s="224"/>
      <c r="G19" s="224"/>
      <c r="H19" s="215">
        <v>0</v>
      </c>
      <c r="I19" s="216">
        <f t="shared" si="0"/>
        <v>0</v>
      </c>
      <c r="J19" s="215">
        <v>0</v>
      </c>
      <c r="K19" s="216">
        <f t="shared" si="1"/>
        <v>0</v>
      </c>
      <c r="L19" s="233">
        <f t="shared" si="2"/>
        <v>0</v>
      </c>
      <c r="M19" s="219">
        <f t="shared" si="3"/>
        <v>0</v>
      </c>
      <c r="N19" s="234">
        <f t="shared" si="4"/>
        <v>0</v>
      </c>
      <c r="O19" s="225"/>
    </row>
    <row r="20" spans="1:15" x14ac:dyDescent="0.25">
      <c r="A20" s="212"/>
      <c r="B20" s="223"/>
      <c r="C20" s="223"/>
      <c r="D20" s="223"/>
      <c r="E20" s="223"/>
      <c r="F20" s="224"/>
      <c r="G20" s="224"/>
      <c r="H20" s="215">
        <v>0</v>
      </c>
      <c r="I20" s="216">
        <f t="shared" si="0"/>
        <v>0</v>
      </c>
      <c r="J20" s="215">
        <v>0</v>
      </c>
      <c r="K20" s="216">
        <f t="shared" si="1"/>
        <v>0</v>
      </c>
      <c r="L20" s="233">
        <f t="shared" si="2"/>
        <v>0</v>
      </c>
      <c r="M20" s="219">
        <f t="shared" si="3"/>
        <v>0</v>
      </c>
      <c r="N20" s="234">
        <f t="shared" si="4"/>
        <v>0</v>
      </c>
      <c r="O20" s="225"/>
    </row>
    <row r="21" spans="1:15" x14ac:dyDescent="0.25">
      <c r="A21" s="222"/>
      <c r="B21" s="223"/>
      <c r="C21" s="223"/>
      <c r="D21" s="223"/>
      <c r="E21" s="223"/>
      <c r="F21" s="224"/>
      <c r="G21" s="224"/>
      <c r="H21" s="215">
        <v>0</v>
      </c>
      <c r="I21" s="216">
        <f t="shared" si="0"/>
        <v>0</v>
      </c>
      <c r="J21" s="215">
        <v>0</v>
      </c>
      <c r="K21" s="216">
        <f t="shared" si="1"/>
        <v>0</v>
      </c>
      <c r="L21" s="233">
        <f t="shared" si="2"/>
        <v>0</v>
      </c>
      <c r="M21" s="219">
        <f t="shared" si="3"/>
        <v>0</v>
      </c>
      <c r="N21" s="234">
        <f t="shared" si="4"/>
        <v>0</v>
      </c>
      <c r="O21" s="225"/>
    </row>
    <row r="22" spans="1:15" x14ac:dyDescent="0.25">
      <c r="A22" s="212"/>
      <c r="B22" s="223"/>
      <c r="C22" s="223"/>
      <c r="D22" s="223"/>
      <c r="E22" s="223"/>
      <c r="F22" s="224"/>
      <c r="G22" s="224"/>
      <c r="H22" s="215">
        <v>0</v>
      </c>
      <c r="I22" s="216">
        <f t="shared" si="0"/>
        <v>0</v>
      </c>
      <c r="J22" s="215">
        <v>0</v>
      </c>
      <c r="K22" s="216">
        <f t="shared" si="1"/>
        <v>0</v>
      </c>
      <c r="L22" s="233">
        <f t="shared" si="2"/>
        <v>0</v>
      </c>
      <c r="M22" s="219">
        <f t="shared" si="3"/>
        <v>0</v>
      </c>
      <c r="N22" s="234">
        <f t="shared" si="4"/>
        <v>0</v>
      </c>
      <c r="O22" s="225"/>
    </row>
    <row r="23" spans="1:15" x14ac:dyDescent="0.25">
      <c r="A23" s="222"/>
      <c r="B23" s="223"/>
      <c r="C23" s="223"/>
      <c r="D23" s="223"/>
      <c r="E23" s="223"/>
      <c r="F23" s="224"/>
      <c r="G23" s="224"/>
      <c r="H23" s="215">
        <v>0</v>
      </c>
      <c r="I23" s="216">
        <f t="shared" si="0"/>
        <v>0</v>
      </c>
      <c r="J23" s="215">
        <v>0</v>
      </c>
      <c r="K23" s="216">
        <f t="shared" si="1"/>
        <v>0</v>
      </c>
      <c r="L23" s="233">
        <f t="shared" si="2"/>
        <v>0</v>
      </c>
      <c r="M23" s="219">
        <f t="shared" si="3"/>
        <v>0</v>
      </c>
      <c r="N23" s="234">
        <f t="shared" si="4"/>
        <v>0</v>
      </c>
      <c r="O23" s="225"/>
    </row>
    <row r="24" spans="1:15" x14ac:dyDescent="0.25">
      <c r="A24" s="212"/>
      <c r="B24" s="223"/>
      <c r="C24" s="223"/>
      <c r="D24" s="223"/>
      <c r="E24" s="223"/>
      <c r="F24" s="224"/>
      <c r="G24" s="224"/>
      <c r="H24" s="215">
        <v>0</v>
      </c>
      <c r="I24" s="216">
        <f t="shared" si="0"/>
        <v>0</v>
      </c>
      <c r="J24" s="215">
        <v>0</v>
      </c>
      <c r="K24" s="216">
        <f t="shared" si="1"/>
        <v>0</v>
      </c>
      <c r="L24" s="233">
        <f t="shared" si="2"/>
        <v>0</v>
      </c>
      <c r="M24" s="219">
        <f t="shared" si="3"/>
        <v>0</v>
      </c>
      <c r="N24" s="234">
        <f t="shared" si="4"/>
        <v>0</v>
      </c>
      <c r="O24" s="225"/>
    </row>
    <row r="25" spans="1:15" x14ac:dyDescent="0.25">
      <c r="A25" s="222"/>
      <c r="B25" s="223"/>
      <c r="C25" s="223"/>
      <c r="D25" s="223"/>
      <c r="E25" s="223"/>
      <c r="F25" s="224"/>
      <c r="G25" s="224"/>
      <c r="H25" s="215">
        <v>0</v>
      </c>
      <c r="I25" s="216">
        <f t="shared" si="0"/>
        <v>0</v>
      </c>
      <c r="J25" s="215">
        <v>0</v>
      </c>
      <c r="K25" s="216">
        <f t="shared" si="1"/>
        <v>0</v>
      </c>
      <c r="L25" s="233">
        <f t="shared" si="2"/>
        <v>0</v>
      </c>
      <c r="M25" s="219">
        <f t="shared" si="3"/>
        <v>0</v>
      </c>
      <c r="N25" s="234">
        <f t="shared" si="4"/>
        <v>0</v>
      </c>
      <c r="O25" s="225"/>
    </row>
    <row r="26" spans="1:15" ht="13.8" thickBot="1" x14ac:dyDescent="0.3">
      <c r="A26" s="235"/>
      <c r="B26" s="236"/>
      <c r="C26" s="236"/>
      <c r="D26" s="236"/>
      <c r="E26" s="236"/>
      <c r="F26" s="237"/>
      <c r="G26" s="237"/>
      <c r="H26" s="215">
        <v>0</v>
      </c>
      <c r="I26" s="216">
        <f t="shared" si="0"/>
        <v>0</v>
      </c>
      <c r="J26" s="215">
        <v>0</v>
      </c>
      <c r="K26" s="216">
        <f t="shared" si="1"/>
        <v>0</v>
      </c>
      <c r="L26" s="233">
        <f t="shared" si="2"/>
        <v>0</v>
      </c>
      <c r="M26" s="219">
        <f t="shared" si="3"/>
        <v>0</v>
      </c>
      <c r="N26" s="238">
        <f t="shared" si="4"/>
        <v>0</v>
      </c>
      <c r="O26" s="239"/>
    </row>
    <row r="27" spans="1:15" ht="13.8" thickBot="1" x14ac:dyDescent="0.3">
      <c r="A27" s="400" t="s">
        <v>13</v>
      </c>
      <c r="B27" s="401"/>
      <c r="C27" s="401"/>
      <c r="D27" s="401"/>
      <c r="E27" s="401"/>
      <c r="F27" s="401"/>
      <c r="G27" s="402"/>
      <c r="H27" s="226">
        <f>SUM(H6:H26)</f>
        <v>0</v>
      </c>
      <c r="I27" s="226">
        <f t="shared" ref="I27:N27" si="5">SUM(I6:I26)</f>
        <v>0</v>
      </c>
      <c r="J27" s="226">
        <f t="shared" si="5"/>
        <v>0</v>
      </c>
      <c r="K27" s="226">
        <f t="shared" si="5"/>
        <v>0</v>
      </c>
      <c r="L27" s="240">
        <f t="shared" si="5"/>
        <v>0</v>
      </c>
      <c r="M27" s="241">
        <f t="shared" si="5"/>
        <v>0</v>
      </c>
      <c r="N27" s="242">
        <f t="shared" si="5"/>
        <v>0</v>
      </c>
      <c r="O27" s="243"/>
    </row>
    <row r="29" spans="1:15" x14ac:dyDescent="0.25">
      <c r="A29" s="231"/>
    </row>
  </sheetData>
  <mergeCells count="5">
    <mergeCell ref="A1:D1"/>
    <mergeCell ref="E1:F1"/>
    <mergeCell ref="A2:O2"/>
    <mergeCell ref="A3:F3"/>
    <mergeCell ref="A27:G27"/>
  </mergeCells>
  <pageMargins left="0.47244094488188981" right="0.39370078740157483" top="0.73" bottom="0.48" header="0.39370078740157483" footer="0.23"/>
  <pageSetup paperSize="9" scale="61"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01&amp;C&amp;8Weitere Informationen finden Sie im Internet unter www.noe.gv.at &amp;R&amp;8RD 9-10 V 2.00
ab 06.12.2018
Seite &amp;P von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atricia Aigelsreiter"/>
    <f:field ref="FSCFOLIO_1_1001_FieldCurrentDate" text="11.03.2024 13:23"/>
    <f:field ref="objvalidfrom" date="" text="" edit="true"/>
    <f:field ref="objvalidto" date="" text="" edit="true"/>
    <f:field ref="FSCFOLIO_1_1001_FieldReleasedVersionDate" text=""/>
    <f:field ref="FSCFOLIO_1_1001_FieldReleasedVersionNr" text=""/>
    <f:field ref="CCAPRECONFIG_15_1001_Objektname" text="Abrechnungsformblätter_für_vor_dem_01.01.2024_bewilligte_Projekte__F_E_Q_Betrieblich_110324" edit="true"/>
    <f:field ref="CCAPRECONFIG_15_1001_Objektname" text="Abrechnungsformblätter_für_vor_dem_01.01.2024_bewilligte_Projekte__F_E_Q_Betrieblich_110324" edit="true"/>
    <f:field ref="objname" text="Abrechnungsformblätter_für_vor_dem_01.01.2024_bewilligte_Projekte__F_E_Q_Betrieblich_110324" edit="true"/>
    <f:field ref="objsubject" text="" edit="true"/>
    <f:field ref="objcreatedby" text="Aigelsreiter, Patricia"/>
    <f:field ref="objcreatedat" date="2024-03-11T13:20:30" text="11.03.2024 13:20:30"/>
    <f:field ref="objchangedby" text="Aigelsreiter, Patricia"/>
    <f:field ref="objmodifiedat" date="2024-03-11T13:22:46" text="11.03.2024 13:22:46"/>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Deckblatt</vt:lpstr>
      <vt:lpstr>Endbericht</vt:lpstr>
      <vt:lpstr>Soll-Ist Vergleich</vt:lpstr>
      <vt:lpstr>Formblatt Tätigkeiten</vt:lpstr>
      <vt:lpstr>Formblatt Tätigkeiten (2)</vt:lpstr>
      <vt:lpstr>Abrechnung Personalkosten </vt:lpstr>
      <vt:lpstr>Abrechnung Unternehmerlohn</vt:lpstr>
      <vt:lpstr>Abrechnung I &amp; A</vt:lpstr>
      <vt:lpstr>Abrechnung ext. DL</vt:lpstr>
      <vt:lpstr>Drop&amp;Down Liste</vt:lpstr>
      <vt:lpstr>'Abrechnung ext. DL'!Druckbereich</vt:lpstr>
      <vt:lpstr>'Abrechnung I &amp; A'!Druckbereich</vt:lpstr>
      <vt:lpstr>Deckblatt!Druckbereich</vt:lpstr>
      <vt:lpstr>Endbericht!Druckbereich</vt:lpstr>
      <vt:lpstr>'Formblatt Tätigkeiten'!Druckbereich</vt:lpstr>
      <vt:lpstr>'Formblatt Tätigkeiten (2)'!Druckbereich</vt:lpstr>
      <vt:lpstr>'Soll-Ist Vergleich'!Druckbereich</vt:lpstr>
      <vt:lpstr>'Abrechnung ext. DL'!Drucktitel</vt:lpstr>
      <vt:lpstr>'Abrechnung I &amp; A'!Drucktitel</vt:lpstr>
      <vt:lpstr>'Soll-Ist Vergleich'!Drucktitel</vt:lpstr>
    </vt:vector>
  </TitlesOfParts>
  <Company>DCoach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Abrechnungsformblätter 1 bis 5</dc:title>
  <dc:subject>WST3</dc:subject>
  <dc:creator>Kathrin Kienel-Mayer, DCoach</dc:creator>
  <dc:description>Neuversion, Stand: 31. März 2008</dc:description>
  <cp:lastModifiedBy>Aigelsreiter Patricia (WST3)</cp:lastModifiedBy>
  <cp:lastPrinted>2024-01-11T12:27:03Z</cp:lastPrinted>
  <dcterms:created xsi:type="dcterms:W3CDTF">2001-02-21T13:16:21Z</dcterms:created>
  <dcterms:modified xsi:type="dcterms:W3CDTF">2024-03-11T12:22:44Z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Abteilungsinterne Projekte (z. B. Förderrichtlinien)</vt:lpwstr>
  </property>
  <property name="FSC#FSCLAKIS@15.1000:Bearbeiter_Tit_NN" pid="9" fmtid="{D5CDD505-2E9C-101B-9397-08002B2CF9AE}">
    <vt:lpwstr>Lehmbacher</vt:lpwstr>
  </property>
  <property name="FSC#FSCLAKIS@15.1000:Bearbeiter_Tit_VN_NN" pid="10" fmtid="{D5CDD505-2E9C-101B-9397-08002B2CF9AE}">
    <vt:lpwstr>Roswitha Lehmbacher</vt:lpwstr>
  </property>
  <property name="FSC#FSCLAKIS@15.1000:Beilagen" pid="11" fmtid="{D5CDD505-2E9C-101B-9397-08002B2CF9AE}">
    <vt:lpwstr/>
  </property>
  <property name="FSC#FSCLAKIS@15.1000:Betreff" pid="12" fmtid="{D5CDD505-2E9C-101B-9397-08002B2CF9AE}">
    <vt:lpwstr>Team Innovation Programmdokumente, Leitfäden für Förderungen ab dem 1.1.2022</vt:lpwstr>
  </property>
  <property name="FSC#FSCLAKIS@15.1000:Bezug" pid="13" fmtid="{D5CDD505-2E9C-101B-9397-08002B2CF9AE}">
    <vt:lpwstr/>
  </property>
  <property name="FSC#FSCLAKIS@15.1000:DW_Bearbeiter" pid="14" fmtid="{D5CDD505-2E9C-101B-9397-08002B2CF9AE}">
    <vt:lpwstr>16134</vt:lpwstr>
  </property>
  <property name="FSC#FSCLAKIS@15.1000:DW_Eigentuemer_Zuschrift" pid="15" fmtid="{D5CDD505-2E9C-101B-9397-08002B2CF9AE}">
    <vt:lpwstr/>
  </property>
  <property name="FSC#FSCLAKIS@15.1000:Eigentuemer_Zuschrift_Tit_VN_NN" pid="16" fmtid="{D5CDD505-2E9C-101B-9397-08002B2CF9AE}">
    <vt:lpwstr/>
  </property>
  <property name="FSC#FSCLAKIS@15.1000:Erzeugt_am" pid="17" fmtid="{D5CDD505-2E9C-101B-9397-08002B2CF9AE}">
    <vt:lpwstr>11.03.2024</vt:lpwstr>
  </property>
  <property name="FSC#FSCLAKIS@15.1000:Fertigungsklausel" pid="18" fmtid="{D5CDD505-2E9C-101B-9397-08002B2CF9AE}">
    <vt:lpwstr/>
  </property>
  <property name="FSC#FSCLAKIS@15.1000:Fertigungsklausel2" pid="19" fmtid="{D5CDD505-2E9C-101B-9397-08002B2CF9AE}">
    <vt:lpwstr/>
  </property>
  <property name="FSC#FSCLAKIS@15.1000:Kennzeichen" pid="20" fmtid="{D5CDD505-2E9C-101B-9397-08002B2CF9AE}">
    <vt:lpwstr>WST3-A-866/110-2022</vt:lpwstr>
  </property>
  <property name="FSC#FSCLAKIS@15.1000:Objektname" pid="21" fmtid="{D5CDD505-2E9C-101B-9397-08002B2CF9AE}">
    <vt:lpwstr>Abrechnungsformblätter_x005f_für_x005f_vor_x005f_dem_x005f_01.01.2024_x005f_bewilligte_x005f_Projekte_x005f__x005f_F_x005f_E_x005f_Q_x005f_Betrieblich_x005f_110324</vt:lpwstr>
  </property>
  <property name="FSC#FSCLAKIS@15.1000:RsabAbsender" pid="22" fmtid="{D5CDD505-2E9C-101B-9397-08002B2CF9AE}">
    <vt:lpwstr>Amt der NÖ Landesregierung_x000d__x000a_Abteilung Wirtschaft, Tourismus und Technologie_x000d__x000a_Landhausplatz 1_x000d__x000a_3109 St. Pölten</vt:lpwstr>
  </property>
  <property name="FSC#FSCLAKIS@15.1000:Text_nach_Fertigung" pid="23" fmtid="{D5CDD505-2E9C-101B-9397-08002B2CF9AE}">
    <vt:lpwstr/>
  </property>
  <property name="FSC#FSCLAKIS@15.1000:Unterschrieben_am" pid="24" fmtid="{D5CDD505-2E9C-101B-9397-08002B2CF9AE}">
    <vt:lpwstr/>
  </property>
  <property name="FSC#FSCLAKIS@15.1000:Unterschrieben_von" pid="25" fmtid="{D5CDD505-2E9C-101B-9397-08002B2CF9AE}">
    <vt:lpwstr/>
  </property>
  <property name="FSC#FSCLAKIS@15.1000:Unterschrieben2_am" pid="26" fmtid="{D5CDD505-2E9C-101B-9397-08002B2CF9AE}">
    <vt:lpwstr/>
  </property>
  <property name="FSC#FSCLAKIS@15.1000:Unterschrieben2_von" pid="27" fmtid="{D5CDD505-2E9C-101B-9397-08002B2CF9AE}">
    <vt:lpwstr/>
  </property>
  <property name="FSC#FSCLAKIS@15.1000:Unterschrieben_von_Tit_VN_NN_gsp" pid="28" fmtid="{D5CDD505-2E9C-101B-9397-08002B2CF9AE}">
    <vt:lpwstr/>
  </property>
  <property name="FSC#FSCLAKIS@15.1000:Unterschrieben_von_Tit_VN_NN_ng" pid="29" fmtid="{D5CDD505-2E9C-101B-9397-08002B2CF9AE}">
    <vt:lpwstr/>
  </property>
  <property name="FSC#FSCLAKIS@15.1000:Gesperrt_Bearbeiter" pid="30" fmtid="{D5CDD505-2E9C-101B-9397-08002B2CF9AE}">
    <vt:lpwstr>L e h m b a c h e r</vt:lpwstr>
  </property>
  <property name="FSC#FSCLAKIS@15.1000:Systemaenderungszeitpunkt" pid="31" fmtid="{D5CDD505-2E9C-101B-9397-08002B2CF9AE}">
    <vt:lpwstr>11. März 2024</vt:lpwstr>
  </property>
  <property name="FSC#FSCLAKIS@15.1000:Eingangsdatum_ON" pid="32" fmtid="{D5CDD505-2E9C-101B-9397-08002B2CF9AE}">
    <vt:lpwstr/>
  </property>
  <property name="FSC#FSCLAKIS@15.1000:Frist_ON" pid="33" fmtid="{D5CDD505-2E9C-101B-9397-08002B2CF9AE}">
    <vt:lpwstr/>
  </property>
  <property name="FSC#FSCLAKIS@15.1000:Anmerkung_ON" pid="34" fmtid="{D5CDD505-2E9C-101B-9397-08002B2CF9AE}">
    <vt:lpwstr/>
  </property>
  <property name="FSC#FSCLAKIS@15.1000:Inhalt_ON" pid="35" fmtid="{D5CDD505-2E9C-101B-9397-08002B2CF9AE}">
    <vt:lpwstr/>
  </property>
  <property name="FSC#FSCLAKIS@15.1000:Hinweis_ON" pid="36" fmtid="{D5CDD505-2E9C-101B-9397-08002B2CF9AE}">
    <vt:lpwstr/>
  </property>
  <property name="FSC#FSCLAKIS@15.1000:Erledigung_ON" pid="37" fmtid="{D5CDD505-2E9C-101B-9397-08002B2CF9AE}">
    <vt:lpwstr/>
  </property>
  <property name="FSC#FSCLAKIS@15.1000:DVR" pid="38" fmtid="{D5CDD505-2E9C-101B-9397-08002B2CF9AE}">
    <vt:lpwstr/>
  </property>
  <property name="FSC#NOELLAKISFORMSPROP@1000.8803:xmldata3" pid="39" fmtid="{D5CDD505-2E9C-101B-9397-08002B2CF9AE}">
    <vt:lpwstr>keine Verkäufer</vt:lpwstr>
  </property>
  <property name="FSC#NOELLAKISFORMSPROP@1000.8803:xmldata10" pid="40" fmtid="{D5CDD505-2E9C-101B-9397-08002B2CF9AE}">
    <vt:lpwstr>keine Käufer</vt:lpwstr>
  </property>
  <property name="FSC#NOELLAKISFORMSPROP@1000.8803:xmldata100" pid="41" fmtid="{D5CDD505-2E9C-101B-9397-08002B2CF9AE}">
    <vt:lpwstr>kein Rechtsgeschäft</vt:lpwstr>
  </property>
  <property name="FSC#NOELLAKISFORMSPROP@1000.8803:xmldata101" pid="42" fmtid="{D5CDD505-2E9C-101B-9397-08002B2CF9AE}">
    <vt:lpwstr>kein Datum</vt:lpwstr>
  </property>
  <property name="FSC#NOELLAKISFORMSPROP@1000.8803:xmldata102" pid="43" fmtid="{D5CDD505-2E9C-101B-9397-08002B2CF9AE}">
    <vt:lpwstr>Keine Aktenzahl des Rechtsgeschäfts erfasst</vt:lpwstr>
  </property>
  <property name="FSC#NOELLAKISFORMSPROP@1000.8803:xmldata20" pid="44" fmtid="{D5CDD505-2E9C-101B-9397-08002B2CF9AE}">
    <vt:lpwstr>keine Grundstücke</vt:lpwstr>
  </property>
  <property name="FSC#NOELLAKISFORMSPROP@1000.8803:xmldata103" pid="45" fmtid="{D5CDD505-2E9C-101B-9397-08002B2CF9AE}">
    <vt:lpwstr>Kein Zuschlag - Gericht erfasst</vt:lpwstr>
  </property>
  <property name="FSC#NOELLAKISFORMSPROP@1000.8803:xmldata104" pid="46" fmtid="{D5CDD505-2E9C-101B-9397-08002B2CF9AE}">
    <vt:lpwstr>Kein Zuschlag - Datum erfasst</vt:lpwstr>
  </property>
  <property name="FSC#NOELLAKISFORMSPROP@1000.8803:xmldata105" pid="47" fmtid="{D5CDD505-2E9C-101B-9397-08002B2CF9AE}">
    <vt:lpwstr>Kein Zuschlag - Zahl erfasst</vt:lpwstr>
  </property>
  <property name="FSC#NOELLAKISFORMSPROP@1000.8803:xmldata30" pid="48" fmtid="{D5CDD505-2E9C-101B-9397-08002B2CF9AE}">
    <vt:lpwstr>Kein Vertreter erfasst</vt:lpwstr>
  </property>
  <property name="FSC#COOSYSTEM@1.1:Container" pid="49" fmtid="{D5CDD505-2E9C-101B-9397-08002B2CF9AE}">
    <vt:lpwstr>COO.1000.8802.68.15663995</vt:lpwstr>
  </property>
  <property name="FSC#COOELAK@1.1001:Subject" pid="50" fmtid="{D5CDD505-2E9C-101B-9397-08002B2CF9AE}">
    <vt:lpwstr>Abteilungsinterne Projekte (z. B. Förderrichtlinien)</vt:lpwstr>
  </property>
  <property name="FSC#COOELAK@1.1001:FileReference" pid="51" fmtid="{D5CDD505-2E9C-101B-9397-08002B2CF9AE}">
    <vt:lpwstr>WST3-A-866-2005</vt:lpwstr>
  </property>
  <property name="FSC#COOELAK@1.1001:FileRefYear" pid="52" fmtid="{D5CDD505-2E9C-101B-9397-08002B2CF9AE}">
    <vt:lpwstr>2005</vt:lpwstr>
  </property>
  <property name="FSC#COOELAK@1.1001:FileRefOrdinal" pid="53" fmtid="{D5CDD505-2E9C-101B-9397-08002B2CF9AE}">
    <vt:lpwstr>866</vt:lpwstr>
  </property>
  <property name="FSC#COOELAK@1.1001:FileRefOU" pid="54" fmtid="{D5CDD505-2E9C-101B-9397-08002B2CF9AE}">
    <vt:lpwstr>WST3</vt:lpwstr>
  </property>
  <property name="FSC#COOELAK@1.1001:Organization" pid="55" fmtid="{D5CDD505-2E9C-101B-9397-08002B2CF9AE}">
    <vt:lpwstr/>
  </property>
  <property name="FSC#COOELAK@1.1001:Owner" pid="56" fmtid="{D5CDD505-2E9C-101B-9397-08002B2CF9AE}">
    <vt:lpwstr>Patricia Aigelsreiter</vt:lpwstr>
  </property>
  <property name="FSC#COOELAK@1.1001:OwnerExtension" pid="57" fmtid="{D5CDD505-2E9C-101B-9397-08002B2CF9AE}">
    <vt:lpwstr>16202</vt:lpwstr>
  </property>
  <property name="FSC#COOELAK@1.1001:OwnerFaxExtension" pid="58" fmtid="{D5CDD505-2E9C-101B-9397-08002B2CF9AE}">
    <vt:lpwstr/>
  </property>
  <property name="FSC#COOELAK@1.1001:DispatchedBy" pid="59" fmtid="{D5CDD505-2E9C-101B-9397-08002B2CF9AE}">
    <vt:lpwstr/>
  </property>
  <property name="FSC#COOELAK@1.1001:DispatchedAt" pid="60" fmtid="{D5CDD505-2E9C-101B-9397-08002B2CF9AE}">
    <vt:lpwstr/>
  </property>
  <property name="FSC#COOELAK@1.1001:ApprovedBy" pid="61" fmtid="{D5CDD505-2E9C-101B-9397-08002B2CF9AE}">
    <vt:lpwstr/>
  </property>
  <property name="FSC#COOELAK@1.1001:ApprovedAt" pid="62" fmtid="{D5CDD505-2E9C-101B-9397-08002B2CF9AE}">
    <vt:lpwstr/>
  </property>
  <property name="FSC#COOELAK@1.1001:Department" pid="63" fmtid="{D5CDD505-2E9C-101B-9397-08002B2CF9AE}">
    <vt:lpwstr>WST3 (Abteilung Wirtschaft, Tourismus und Technologie)</vt:lpwstr>
  </property>
  <property name="FSC#COOELAK@1.1001:CreatedAt" pid="64" fmtid="{D5CDD505-2E9C-101B-9397-08002B2CF9AE}">
    <vt:lpwstr>11.03.2024</vt:lpwstr>
  </property>
  <property name="FSC#COOELAK@1.1001:OU" pid="65" fmtid="{D5CDD505-2E9C-101B-9397-08002B2CF9AE}">
    <vt:lpwstr>WST3-KZL (WST3 Kanzlei Wirtschaft, Tourismus und Technologie)</vt:lpwstr>
  </property>
  <property name="FSC#COOELAK@1.1001:Priority" pid="66" fmtid="{D5CDD505-2E9C-101B-9397-08002B2CF9AE}">
    <vt:lpwstr> ()</vt:lpwstr>
  </property>
  <property name="FSC#COOELAK@1.1001:ObjBarCode" pid="67" fmtid="{D5CDD505-2E9C-101B-9397-08002B2CF9AE}">
    <vt:lpwstr>*COO.1000.8802.68.15663995*</vt:lpwstr>
  </property>
  <property name="FSC#COOELAK@1.1001:RefBarCode" pid="68" fmtid="{D5CDD505-2E9C-101B-9397-08002B2CF9AE}">
    <vt:lpwstr>*COO.1000.8802.16.14977407*</vt:lpwstr>
  </property>
  <property name="FSC#COOELAK@1.1001:FileRefBarCode" pid="69" fmtid="{D5CDD505-2E9C-101B-9397-08002B2CF9AE}">
    <vt:lpwstr>*WST3-A-866-2005*</vt:lpwstr>
  </property>
  <property name="FSC#COOELAK@1.1001:ExternalRef" pid="70" fmtid="{D5CDD505-2E9C-101B-9397-08002B2CF9AE}">
    <vt:lpwstr/>
  </property>
  <property name="FSC#COOELAK@1.1001:IncomingNumber" pid="71" fmtid="{D5CDD505-2E9C-101B-9397-08002B2CF9AE}">
    <vt:lpwstr/>
  </property>
  <property name="FSC#COOELAK@1.1001:IncomingSubject" pid="72" fmtid="{D5CDD505-2E9C-101B-9397-08002B2CF9AE}">
    <vt:lpwstr/>
  </property>
  <property name="FSC#COOELAK@1.1001:ProcessResponsible" pid="73" fmtid="{D5CDD505-2E9C-101B-9397-08002B2CF9AE}">
    <vt:lpwstr/>
  </property>
  <property name="FSC#COOELAK@1.1001:ProcessResponsiblePhone" pid="74" fmtid="{D5CDD505-2E9C-101B-9397-08002B2CF9AE}">
    <vt:lpwstr/>
  </property>
  <property name="FSC#COOELAK@1.1001:ProcessResponsibleMail" pid="75" fmtid="{D5CDD505-2E9C-101B-9397-08002B2CF9AE}">
    <vt:lpwstr/>
  </property>
  <property name="FSC#COOELAK@1.1001:ProcessResponsibleFax" pid="76" fmtid="{D5CDD505-2E9C-101B-9397-08002B2CF9AE}">
    <vt:lpwstr/>
  </property>
  <property name="FSC#COOELAK@1.1001:ApproverFirstName" pid="77" fmtid="{D5CDD505-2E9C-101B-9397-08002B2CF9AE}">
    <vt:lpwstr/>
  </property>
  <property name="FSC#COOELAK@1.1001:ApproverSurName" pid="78" fmtid="{D5CDD505-2E9C-101B-9397-08002B2CF9AE}">
    <vt:lpwstr/>
  </property>
  <property name="FSC#COOELAK@1.1001:ApproverTitle" pid="79" fmtid="{D5CDD505-2E9C-101B-9397-08002B2CF9AE}">
    <vt:lpwstr/>
  </property>
  <property name="FSC#COOELAK@1.1001:ExternalDate" pid="80" fmtid="{D5CDD505-2E9C-101B-9397-08002B2CF9AE}">
    <vt:lpwstr/>
  </property>
  <property name="FSC#COOELAK@1.1001:SettlementApprovedAt" pid="81" fmtid="{D5CDD505-2E9C-101B-9397-08002B2CF9AE}">
    <vt:lpwstr/>
  </property>
  <property name="FSC#COOELAK@1.1001:BaseNumber" pid="82" fmtid="{D5CDD505-2E9C-101B-9397-08002B2CF9AE}">
    <vt:lpwstr>A</vt:lpwstr>
  </property>
  <property name="FSC#COOELAK@1.1001:CurrentUserRolePos" pid="83" fmtid="{D5CDD505-2E9C-101B-9397-08002B2CF9AE}">
    <vt:lpwstr>Bearbeitung</vt:lpwstr>
  </property>
  <property name="FSC#COOELAK@1.1001:CurrentUserEmail" pid="84" fmtid="{D5CDD505-2E9C-101B-9397-08002B2CF9AE}">
    <vt:lpwstr>patricia.aigelsreiter@noel.gv.at</vt:lpwstr>
  </property>
  <property name="FSC#ELAKGOV@1.1001:PersonalSubjGender" pid="85" fmtid="{D5CDD505-2E9C-101B-9397-08002B2CF9AE}">
    <vt:lpwstr/>
  </property>
  <property name="FSC#ELAKGOV@1.1001:PersonalSubjFirstName" pid="86" fmtid="{D5CDD505-2E9C-101B-9397-08002B2CF9AE}">
    <vt:lpwstr/>
  </property>
  <property name="FSC#ELAKGOV@1.1001:PersonalSubjSurName" pid="87" fmtid="{D5CDD505-2E9C-101B-9397-08002B2CF9AE}">
    <vt:lpwstr/>
  </property>
  <property name="FSC#ELAKGOV@1.1001:PersonalSubjSalutation" pid="88" fmtid="{D5CDD505-2E9C-101B-9397-08002B2CF9AE}">
    <vt:lpwstr/>
  </property>
  <property name="FSC#ELAKGOV@1.1001:PersonalSubjAddress" pid="89" fmtid="{D5CDD505-2E9C-101B-9397-08002B2CF9AE}">
    <vt:lpwstr/>
  </property>
  <property name="FSC#ATSTATECFG@1.1001:Office" pid="90" fmtid="{D5CDD505-2E9C-101B-9397-08002B2CF9AE}">
    <vt:lpwstr/>
  </property>
  <property name="FSC#ATSTATECFG@1.1001:Agent" pid="91" fmtid="{D5CDD505-2E9C-101B-9397-08002B2CF9AE}">
    <vt:lpwstr>Roswitha Lehmbacher</vt:lpwstr>
  </property>
  <property name="FSC#ATSTATECFG@1.1001:AgentPhone" pid="92" fmtid="{D5CDD505-2E9C-101B-9397-08002B2CF9AE}">
    <vt:lpwstr>16134</vt:lpwstr>
  </property>
  <property name="FSC#ATSTATECFG@1.1001:DepartmentFax" pid="93" fmtid="{D5CDD505-2E9C-101B-9397-08002B2CF9AE}">
    <vt:lpwstr/>
  </property>
  <property name="FSC#ATSTATECFG@1.1001:DepartmentEMail" pid="94" fmtid="{D5CDD505-2E9C-101B-9397-08002B2CF9AE}">
    <vt:lpwstr>post.wst3@noel.gv.at</vt:lpwstr>
  </property>
  <property name="FSC#ATSTATECFG@1.1001:SubfileDate" pid="95" fmtid="{D5CDD505-2E9C-101B-9397-08002B2CF9AE}">
    <vt:lpwstr>17.01.2022</vt:lpwstr>
  </property>
  <property name="FSC#ATSTATECFG@1.1001:SubfileSubject" pid="96" fmtid="{D5CDD505-2E9C-101B-9397-08002B2CF9AE}">
    <vt:lpwstr/>
  </property>
  <property name="FSC#ATSTATECFG@1.1001:DepartmentZipCode" pid="97" fmtid="{D5CDD505-2E9C-101B-9397-08002B2CF9AE}">
    <vt:lpwstr/>
  </property>
  <property name="FSC#ATSTATECFG@1.1001:DepartmentCountry" pid="98" fmtid="{D5CDD505-2E9C-101B-9397-08002B2CF9AE}">
    <vt:lpwstr/>
  </property>
  <property name="FSC#ATSTATECFG@1.1001:DepartmentCity" pid="99" fmtid="{D5CDD505-2E9C-101B-9397-08002B2CF9AE}">
    <vt:lpwstr/>
  </property>
  <property name="FSC#ATSTATECFG@1.1001:DepartmentStreet" pid="100" fmtid="{D5CDD505-2E9C-101B-9397-08002B2CF9AE}">
    <vt:lpwstr/>
  </property>
  <property name="FSC#ATSTATECFG@1.1001:DepartmentDVR" pid="101" fmtid="{D5CDD505-2E9C-101B-9397-08002B2CF9AE}">
    <vt:lpwstr/>
  </property>
  <property name="FSC#ATSTATECFG@1.1001:DepartmentUID" pid="102" fmtid="{D5CDD505-2E9C-101B-9397-08002B2CF9AE}">
    <vt:lpwstr/>
  </property>
  <property name="FSC#ATSTATECFG@1.1001:SubfileReference" pid="103" fmtid="{D5CDD505-2E9C-101B-9397-08002B2CF9AE}">
    <vt:lpwstr>WST3-A-866/110-2022</vt:lpwstr>
  </property>
  <property name="FSC#ATSTATECFG@1.1001:Clause" pid="104" fmtid="{D5CDD505-2E9C-101B-9397-08002B2CF9AE}">
    <vt:lpwstr/>
  </property>
  <property name="FSC#ATSTATECFG@1.1001:ExternalFile" pid="105" fmtid="{D5CDD505-2E9C-101B-9397-08002B2CF9AE}">
    <vt:lpwstr>Bezug: </vt:lpwstr>
  </property>
  <property name="FSC#ATSTATECFG@1.1001:ApprovedSignature" pid="106" fmtid="{D5CDD505-2E9C-101B-9397-08002B2CF9AE}">
    <vt:lpwstr/>
  </property>
  <property name="FSC#FSCLAKIS@15.1000:Geschlecht_Bearbeiter" pid="107" fmtid="{D5CDD505-2E9C-101B-9397-08002B2CF9AE}">
    <vt:lpwstr>Weiblich</vt:lpwstr>
  </property>
  <property name="FSC#FSCLAKIS@15.1000:Geschlecht_Eigentuemer_Zuschrift" pid="108" fmtid="{D5CDD505-2E9C-101B-9397-08002B2CF9AE}">
    <vt:lpwstr/>
  </property>
  <property name="FSC#FSCLAKIS@15.1000:Eigentuemer_Zuschrift_Tit_NN" pid="109" fmtid="{D5CDD505-2E9C-101B-9397-08002B2CF9AE}">
    <vt:lpwstr/>
  </property>
  <property name="FSC#FSCLAKIS@15.1000:Eigentuemer_Objekt_Tit_VN_NN" pid="110" fmtid="{D5CDD505-2E9C-101B-9397-08002B2CF9AE}">
    <vt:lpwstr>Patricia Aigelsreiter</vt:lpwstr>
  </property>
  <property name="FSC#FSCLAKIS@15.1000:DW_Eigentuemer_Objekt" pid="111" fmtid="{D5CDD505-2E9C-101B-9397-08002B2CF9AE}">
    <vt:lpwstr>16202</vt:lpwstr>
  </property>
  <property name="FSC#NOELLAKISFORMSPROP@1000.8803:xmldata3n" pid="112" fmtid="{D5CDD505-2E9C-101B-9397-08002B2CF9AE}">
    <vt:lpwstr>TEXT: LEER (!)</vt:lpwstr>
  </property>
  <property name="FSC#NOELLAKISFORMSPROP@1000.8803:xmldata10n" pid="113" fmtid="{D5CDD505-2E9C-101B-9397-08002B2CF9AE}">
    <vt:lpwstr>TEXT: LEER (!)</vt:lpwstr>
  </property>
  <property name="FSC#NOELLAKISFORMSPROP@1000.8803:xmldata100n" pid="114" fmtid="{D5CDD505-2E9C-101B-9397-08002B2CF9AE}">
    <vt:lpwstr>kein Rechtsgeschäft</vt:lpwstr>
  </property>
  <property name="FSC#NOELLAKISFORMSPROP@1000.8803:xmldata101n" pid="115" fmtid="{D5CDD505-2E9C-101B-9397-08002B2CF9AE}">
    <vt:lpwstr>kein Datum</vt:lpwstr>
  </property>
  <property name="FSC#NOELLAKISFORMSPROP@1000.8803:xmldata102n" pid="116" fmtid="{D5CDD505-2E9C-101B-9397-08002B2CF9AE}">
    <vt:lpwstr>Keine Aktenzahl des Rechtsgeschäfts erfasst</vt:lpwstr>
  </property>
  <property name="FSC#NOELLAKISFORMSPROP@1000.8803:xmldata20n" pid="117" fmtid="{D5CDD505-2E9C-101B-9397-08002B2CF9AE}">
    <vt:lpwstr>TEXT: LEER (!)</vt:lpwstr>
  </property>
  <property name="FSC#NOELLAKISFORMSPROP@1000.8803:xmldata103n" pid="118" fmtid="{D5CDD505-2E9C-101B-9397-08002B2CF9AE}">
    <vt:lpwstr/>
  </property>
  <property name="FSC#NOELLAKISFORMSPROP@1000.8803:xmldata104n" pid="119" fmtid="{D5CDD505-2E9C-101B-9397-08002B2CF9AE}">
    <vt:lpwstr>Kein Zuschlag - Datum erfasst</vt:lpwstr>
  </property>
  <property name="FSC#NOELLAKISFORMSPROP@1000.8803:xmldata105n" pid="120" fmtid="{D5CDD505-2E9C-101B-9397-08002B2CF9AE}">
    <vt:lpwstr>Kein Zuschlag - Zahl erfasst</vt:lpwstr>
  </property>
  <property name="FSC#NOELLAKISFORMSPROP@1000.8803:xmldata30n" pid="121" fmtid="{D5CDD505-2E9C-101B-9397-08002B2CF9AE}">
    <vt:lpwstr>Kein Vertreter erfasst</vt:lpwstr>
  </property>
  <property name="FSC#NOELLAKISFORMSPROP@1000.8803:xmldataVertrEnt" pid="122" fmtid="{D5CDD505-2E9C-101B-9397-08002B2CF9AE}">
    <vt:lpwstr>Kein Vertreter erfasst</vt:lpwstr>
  </property>
  <property name="FSC#NOELLAKISFORMSPROP@1000.8803:xmldataVertrEntn" pid="123" fmtid="{D5CDD505-2E9C-101B-9397-08002B2CF9AE}">
    <vt:lpwstr>Kein Vertreter erfasst</vt:lpwstr>
  </property>
  <property name="FSC#NOELLAKISFORMSPROP@1000.8803:xmldataGrundstEnt" pid="124" fmtid="{D5CDD505-2E9C-101B-9397-08002B2CF9AE}">
    <vt:lpwstr>keine Grundstücke</vt:lpwstr>
  </property>
  <property name="FSC#NOELLAKISFORMSPROP@1000.8803:xmldataGrundstEntn" pid="125" fmtid="{D5CDD505-2E9C-101B-9397-08002B2CF9AE}">
    <vt:lpwstr>TEXT: LEER (!)</vt:lpwstr>
  </property>
  <property name="FSC#NOELLAKISFORMSPROP@1000.8803:xmldataGVAVerk" pid="126" fmtid="{D5CDD505-2E9C-101B-9397-08002B2CF9AE}">
    <vt:lpwstr>keine Verkäufer</vt:lpwstr>
  </property>
  <property name="FSC#NOELLAKISFORMSPROP@1000.8803:xmldataGVAVerkn" pid="127" fmtid="{D5CDD505-2E9C-101B-9397-08002B2CF9AE}">
    <vt:lpwstr>TEXT: LEER (!)</vt:lpwstr>
  </property>
  <property name="FSC#NOELLAKISFORMSPROP@1000.8803:xmldataGVAKaeufer" pid="128" fmtid="{D5CDD505-2E9C-101B-9397-08002B2CF9AE}">
    <vt:lpwstr>keine Käufer</vt:lpwstr>
  </property>
  <property name="FSC#NOELLAKISFORMSPROP@1000.8803:xmldataGVAKaeufern" pid="129" fmtid="{D5CDD505-2E9C-101B-9397-08002B2CF9AE}">
    <vt:lpwstr>TEXT: LEER (!)</vt:lpwstr>
  </property>
  <property name="FSC#NOELLAKISFORMSPROP@1000.8803:xmldataGVARechtsgesch" pid="130" fmtid="{D5CDD505-2E9C-101B-9397-08002B2CF9AE}">
    <vt:lpwstr>kein Rechtsgeschäft</vt:lpwstr>
  </property>
  <property name="FSC#NOELLAKISFORMSPROP@1000.8803:xmldataGVARechtsgeschn" pid="131" fmtid="{D5CDD505-2E9C-101B-9397-08002B2CF9AE}">
    <vt:lpwstr>kein Rechtsgeschäft</vt:lpwstr>
  </property>
  <property name="FSC#NOELLAKISFORMSPROP@1000.8803:xmldataGVA_RG_dat" pid="132" fmtid="{D5CDD505-2E9C-101B-9397-08002B2CF9AE}">
    <vt:lpwstr>kein Datum</vt:lpwstr>
  </property>
  <property name="FSC#NOELLAKISFORMSPROP@1000.8803:xmldataGVA_RG_datn" pid="133" fmtid="{D5CDD505-2E9C-101B-9397-08002B2CF9AE}">
    <vt:lpwstr>kein Datum</vt:lpwstr>
  </property>
  <property name="FSC#NOELLAKISFORMSPROP@1000.8803:xmldata_RG_Zahl_GVA" pid="134" fmtid="{D5CDD505-2E9C-101B-9397-08002B2CF9AE}">
    <vt:lpwstr>Keine Aktenzahl des Rechtsgeschäfts erfasst</vt:lpwstr>
  </property>
  <property name="FSC#NOELLAKISFORMSPROP@1000.8803:xmldata_RG_Zahl_GVAn" pid="135" fmtid="{D5CDD505-2E9C-101B-9397-08002B2CF9AE}">
    <vt:lpwstr>Keine Aktenzahl des Rechtsgeschäfts erfasst</vt:lpwstr>
  </property>
  <property name="FSC#NOELLAKISFORMSPROP@1000.8803:xmldata_grundstueck_GVA" pid="136" fmtid="{D5CDD505-2E9C-101B-9397-08002B2CF9AE}">
    <vt:lpwstr>keine Grundstücke</vt:lpwstr>
  </property>
  <property name="FSC#NOELLAKISFORMSPROP@1000.8803:xmldata_grundstueck_GVAn" pid="137" fmtid="{D5CDD505-2E9C-101B-9397-08002B2CF9AE}">
    <vt:lpwstr>TEXT: LEER (!)</vt:lpwstr>
  </property>
  <property name="FSC#NOELLAKISFORMSPROP@1000.8803:xmldataZuschlagGVA" pid="138" fmtid="{D5CDD505-2E9C-101B-9397-08002B2CF9AE}">
    <vt:lpwstr>Kein Zuschlag - Gericht erfasst</vt:lpwstr>
  </property>
  <property name="FSC#NOELLAKISFORMSPROP@1000.8803:xmldataZuschlagGVAn" pid="139" fmtid="{D5CDD505-2E9C-101B-9397-08002B2CF9AE}">
    <vt:lpwstr/>
  </property>
  <property name="FSC#NOELLAKISFORMSPROP@1000.8803:xmldata_ZuDat_GVA" pid="140" fmtid="{D5CDD505-2E9C-101B-9397-08002B2CF9AE}">
    <vt:lpwstr>Kein Zuschlag - Datum erfasst</vt:lpwstr>
  </property>
  <property name="FSC#NOELLAKISFORMSPROP@1000.8803:xmldata_ZuDat_GVAn" pid="141" fmtid="{D5CDD505-2E9C-101B-9397-08002B2CF9AE}">
    <vt:lpwstr>Kein Zuschlag - Datum erfasst</vt:lpwstr>
  </property>
  <property name="FSC#NOELLAKISFORMSPROP@1000.8803:xmldata_ZuZahl_GVA" pid="142" fmtid="{D5CDD505-2E9C-101B-9397-08002B2CF9AE}">
    <vt:lpwstr>Kein Zuschlag - Zahl erfasst</vt:lpwstr>
  </property>
  <property name="FSC#NOELLAKISFORMSPROP@1000.8803:xmldata_ZuZahl_GVAn" pid="143" fmtid="{D5CDD505-2E9C-101B-9397-08002B2CF9AE}">
    <vt:lpwstr>Kein Zuschlag - Zahl erfasst</vt:lpwstr>
  </property>
  <property name="FSC#NOELLAKISFORMSPROP@1000.8803:xmldata_Vertreter_GVA" pid="144" fmtid="{D5CDD505-2E9C-101B-9397-08002B2CF9AE}">
    <vt:lpwstr>Kein Vertreter erfasst</vt:lpwstr>
  </property>
  <property name="FSC#NOELLAKISFORMSPROP@1000.8803:xmldata_Vertreter_GVAn" pid="145" fmtid="{D5CDD505-2E9C-101B-9397-08002B2CF9AE}">
    <vt:lpwstr>Kein Vertreter erfasst</vt:lpwstr>
  </property>
  <property name="FSC#ATSTATECFG@1.1001:BankAccount" pid="146" fmtid="{D5CDD505-2E9C-101B-9397-08002B2CF9AE}">
    <vt:lpwstr/>
  </property>
  <property name="FSC#ATSTATECFG@1.1001:BankAccountOwner" pid="147" fmtid="{D5CDD505-2E9C-101B-9397-08002B2CF9AE}">
    <vt:lpwstr/>
  </property>
  <property name="FSC#ATSTATECFG@1.1001:BankInstitute" pid="148" fmtid="{D5CDD505-2E9C-101B-9397-08002B2CF9AE}">
    <vt:lpwstr/>
  </property>
  <property name="FSC#ATSTATECFG@1.1001:BankAccountID" pid="149" fmtid="{D5CDD505-2E9C-101B-9397-08002B2CF9AE}">
    <vt:lpwstr/>
  </property>
  <property name="FSC#ATSTATECFG@1.1001:BankAccountIBAN" pid="150" fmtid="{D5CDD505-2E9C-101B-9397-08002B2CF9AE}">
    <vt:lpwstr/>
  </property>
  <property name="FSC#ATSTATECFG@1.1001:BankAccountBIC" pid="151" fmtid="{D5CDD505-2E9C-101B-9397-08002B2CF9AE}">
    <vt:lpwstr/>
  </property>
  <property name="FSC#ATSTATECFG@1.1001:BankName" pid="152" fmtid="{D5CDD505-2E9C-101B-9397-08002B2CF9AE}">
    <vt:lpwstr/>
  </property>
  <property name="FSC#ATPRECONFIG@1.1001:ChargePreview" pid="153" fmtid="{D5CDD505-2E9C-101B-9397-08002B2CF9AE}">
    <vt:lpwstr/>
  </property>
  <property name="FSC#FSCFOLIO@1.1001:docpropproject" pid="154" fmtid="{D5CDD505-2E9C-101B-9397-08002B2CF9AE}">
    <vt:lpwstr/>
  </property>
  <property name="FSC#COOELAK@1.1001:ObjectAddressees" pid="155" fmtid="{D5CDD505-2E9C-101B-9397-08002B2CF9AE}">
    <vt:lpwstr/>
  </property>
  <property name="FSC#COOELAK@1.1001:replyreference" pid="156" fmtid="{D5CDD505-2E9C-101B-9397-08002B2CF9AE}">
    <vt:lpwstr/>
  </property>
  <property name="FSC#CCAPRECONFIGG@15.1001:DepartmentON" pid="157" fmtid="{D5CDD505-2E9C-101B-9397-08002B2CF9AE}">
    <vt:lpwstr/>
  </property>
  <property name="FSC#CCAPRECONFIGG@15.1001:DepartmentWebsite" pid="158" fmtid="{D5CDD505-2E9C-101B-9397-08002B2CF9AE}">
    <vt:lpwstr/>
  </property>
  <property name="FSC#COOELAK@1.1001:OfficeHours" pid="159" fmtid="{D5CDD505-2E9C-101B-9397-08002B2CF9AE}">
    <vt:lpwstr/>
  </property>
  <property name="FSC#COOELAK@1.1001:FileRefOULong" pid="160" fmtid="{D5CDD505-2E9C-101B-9397-08002B2CF9AE}">
    <vt:lpwstr>Abteilung Wirtschaft, Tourismus und Technologie</vt:lpwstr>
  </property>
</Properties>
</file>