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noel.gv.at\dfshome\WST3_4\FIMM\Desktop\"/>
    </mc:Choice>
  </mc:AlternateContent>
  <bookViews>
    <workbookView xWindow="630" yWindow="0" windowWidth="18870" windowHeight="9900" tabRatio="911" activeTab="2"/>
  </bookViews>
  <sheets>
    <sheet name="Gesamtkostenaufstellung" sheetId="7" r:id="rId1"/>
    <sheet name="Projektstrukturplan" sheetId="6" r:id="rId2"/>
    <sheet name="Personalkosten" sheetId="4" r:id="rId3"/>
    <sheet name="ext. Dienstleistungen" sheetId="9" r:id="rId4"/>
    <sheet name="Formblatt Tätigkeiten" sheetId="10" r:id="rId5"/>
    <sheet name="Deckblatt" sheetId="14" r:id="rId6"/>
    <sheet name="Abrechnung ext.Dienstleistungen" sheetId="11" r:id="rId7"/>
    <sheet name="Abrechnung Personalkosten" sheetId="12" r:id="rId8"/>
    <sheet name="Soll-Ist-Vergleich" sheetId="13" r:id="rId9"/>
  </sheets>
  <externalReferences>
    <externalReference r:id="rId10"/>
    <externalReference r:id="rId11"/>
    <externalReference r:id="rId12"/>
  </externalReferences>
  <definedNames>
    <definedName name="_xlnm.Print_Area" localSheetId="5">Deckblatt!$A$1:$D$50</definedName>
    <definedName name="_xlnm.Print_Area" localSheetId="4">'Formblatt Tätigkeiten'!$A$1:$D$69</definedName>
    <definedName name="_xlnm.Print_Area" localSheetId="2">Personalkosten!$A$1:$M$17</definedName>
    <definedName name="_xlnm.Print_Area" localSheetId="1">Projektstrukturplan!$A$1:$G$50</definedName>
    <definedName name="N_GBMG" localSheetId="5">#REF!</definedName>
    <definedName name="N_GBMG" localSheetId="4">#REF!</definedName>
    <definedName name="N_GBMG">#REF!</definedName>
    <definedName name="OLE_LINK2" localSheetId="2">Personalkosten!#REF!</definedName>
  </definedNames>
  <calcPr calcId="162913"/>
</workbook>
</file>

<file path=xl/calcChain.xml><?xml version="1.0" encoding="utf-8"?>
<calcChain xmlns="http://schemas.openxmlformats.org/spreadsheetml/2006/main">
  <c r="G10" i="4" l="1"/>
  <c r="G13" i="4"/>
  <c r="F13" i="4"/>
  <c r="G9" i="4"/>
  <c r="G8" i="4"/>
  <c r="D20" i="12"/>
  <c r="D19" i="12"/>
  <c r="D18" i="12"/>
  <c r="D17" i="12"/>
  <c r="D16" i="12"/>
  <c r="D15" i="12"/>
  <c r="D14" i="12"/>
  <c r="D13" i="12"/>
  <c r="D12" i="12"/>
  <c r="D11" i="12"/>
  <c r="B15" i="14"/>
  <c r="B67" i="10"/>
  <c r="C9" i="12"/>
  <c r="C24" i="12"/>
  <c r="D10" i="12"/>
  <c r="H8" i="13"/>
  <c r="G12" i="13"/>
  <c r="B12" i="13"/>
  <c r="H11" i="13"/>
  <c r="E11" i="13"/>
  <c r="D11" i="13"/>
  <c r="H10" i="13"/>
  <c r="E10" i="13"/>
  <c r="D10" i="13"/>
  <c r="E9" i="13"/>
  <c r="E8" i="13"/>
  <c r="D23" i="12"/>
  <c r="D22" i="12"/>
  <c r="D21" i="12"/>
  <c r="K19" i="11"/>
  <c r="J19" i="11"/>
  <c r="H19" i="11"/>
  <c r="M18" i="11"/>
  <c r="L18" i="11"/>
  <c r="I18" i="11"/>
  <c r="N18" i="11"/>
  <c r="M17" i="11"/>
  <c r="L17" i="11"/>
  <c r="I17" i="11"/>
  <c r="N17" i="11"/>
  <c r="M16" i="11"/>
  <c r="L16" i="11"/>
  <c r="I16" i="11"/>
  <c r="M15" i="11"/>
  <c r="L15" i="11"/>
  <c r="I15" i="11"/>
  <c r="M14" i="11"/>
  <c r="L14" i="11"/>
  <c r="N14" i="11"/>
  <c r="I14" i="11"/>
  <c r="M13" i="11"/>
  <c r="L13" i="11"/>
  <c r="I13" i="11"/>
  <c r="M12" i="11"/>
  <c r="L12" i="11"/>
  <c r="I12" i="11"/>
  <c r="M11" i="11"/>
  <c r="L11" i="11"/>
  <c r="N11" i="11"/>
  <c r="I11" i="11"/>
  <c r="M10" i="11"/>
  <c r="L10" i="11"/>
  <c r="N10" i="11"/>
  <c r="I10" i="11"/>
  <c r="M9" i="11"/>
  <c r="L9" i="11"/>
  <c r="I9" i="11"/>
  <c r="M8" i="11"/>
  <c r="L8" i="11"/>
  <c r="I8" i="11"/>
  <c r="M7" i="11"/>
  <c r="M19" i="11"/>
  <c r="L7" i="11"/>
  <c r="L19" i="11"/>
  <c r="I7" i="11"/>
  <c r="I19" i="11"/>
  <c r="B66" i="10"/>
  <c r="D8" i="7"/>
  <c r="D10" i="7"/>
  <c r="E23" i="9"/>
  <c r="D9" i="7"/>
  <c r="G11" i="4"/>
  <c r="G12" i="4"/>
  <c r="N9" i="11"/>
  <c r="N13" i="11"/>
  <c r="N16" i="11"/>
  <c r="N8" i="11"/>
  <c r="N12" i="11"/>
  <c r="N15" i="11"/>
  <c r="N7" i="11"/>
  <c r="N19" i="11"/>
  <c r="C12" i="13"/>
  <c r="D8" i="13"/>
  <c r="D9" i="13"/>
  <c r="H9" i="13"/>
  <c r="H12" i="13"/>
  <c r="D12" i="13"/>
  <c r="D9" i="12"/>
  <c r="D24" i="12"/>
</calcChain>
</file>

<file path=xl/sharedStrings.xml><?xml version="1.0" encoding="utf-8"?>
<sst xmlns="http://schemas.openxmlformats.org/spreadsheetml/2006/main" count="168" uniqueCount="140">
  <si>
    <t>Summe</t>
  </si>
  <si>
    <t>Beschreibung</t>
  </si>
  <si>
    <t>Zeitplan</t>
  </si>
  <si>
    <t>Projektstrukturplan</t>
  </si>
  <si>
    <t>AP1</t>
  </si>
  <si>
    <t>AP2</t>
  </si>
  <si>
    <t>AP3</t>
  </si>
  <si>
    <t>AP4</t>
  </si>
  <si>
    <t>AP5</t>
  </si>
  <si>
    <t>mm/jj - mm/jj</t>
  </si>
  <si>
    <t>Nr.</t>
  </si>
  <si>
    <t>Externe Dienstleistungen</t>
  </si>
  <si>
    <t>Kosten</t>
  </si>
  <si>
    <t>Auf dieser Seite bitte nichts eintragen! Eintragungsmöglichkeiten und weitere Informationen finden sie auf den weiteren Tabellenblättern.</t>
  </si>
  <si>
    <t>Kostenart</t>
  </si>
  <si>
    <t>Kosten in €</t>
  </si>
  <si>
    <t>ext. Dienstleistungen</t>
  </si>
  <si>
    <t>Personalkosten</t>
  </si>
  <si>
    <t>Pauschalstundensatz</t>
  </si>
  <si>
    <t>Projektstunden</t>
  </si>
  <si>
    <t>(€)</t>
  </si>
  <si>
    <t>€</t>
  </si>
  <si>
    <t>Max Mustermann</t>
  </si>
  <si>
    <t>Datum</t>
  </si>
  <si>
    <t>in hh:mm</t>
  </si>
  <si>
    <t>Unterschrift:</t>
  </si>
  <si>
    <t>Formblatt für Tätigkeitsaufzeichnungen</t>
  </si>
  <si>
    <r>
      <t>Bitte beachten Sie:</t>
    </r>
    <r>
      <rPr>
        <sz val="10"/>
        <rFont val="Arial"/>
        <family val="2"/>
      </rPr>
      <t xml:space="preserve"> Es können bei der Endabrechnung nur solche Kosten anerkannt werden, für die die Projektrelevanz nachgewiesen werden kann.</t>
    </r>
  </si>
  <si>
    <r>
      <t xml:space="preserve">Für die </t>
    </r>
    <r>
      <rPr>
        <b/>
        <sz val="10"/>
        <color indexed="30"/>
        <rFont val="Arial"/>
        <family val="2"/>
      </rPr>
      <t>Endabrechnung</t>
    </r>
    <r>
      <rPr>
        <b/>
        <sz val="10"/>
        <rFont val="Arial"/>
        <family val="2"/>
      </rPr>
      <t xml:space="preserve"> sind zusätzlich die </t>
    </r>
    <r>
      <rPr>
        <b/>
        <sz val="10"/>
        <color indexed="30"/>
        <rFont val="Arial"/>
        <family val="2"/>
      </rPr>
      <t>blau</t>
    </r>
    <r>
      <rPr>
        <b/>
        <sz val="10"/>
        <rFont val="Arial"/>
        <family val="2"/>
      </rPr>
      <t xml:space="preserve"> markierten Registerkarten auszufüllen!</t>
    </r>
  </si>
  <si>
    <r>
      <t xml:space="preserve">Für die </t>
    </r>
    <r>
      <rPr>
        <b/>
        <sz val="10"/>
        <color indexed="51"/>
        <rFont val="Arial"/>
        <family val="2"/>
      </rPr>
      <t>Antragseinreichung</t>
    </r>
    <r>
      <rPr>
        <b/>
        <sz val="10"/>
        <rFont val="Arial"/>
        <family val="2"/>
      </rPr>
      <t xml:space="preserve"> sind nur die </t>
    </r>
    <r>
      <rPr>
        <b/>
        <sz val="10"/>
        <color indexed="51"/>
        <rFont val="Arial"/>
        <family val="2"/>
      </rPr>
      <t>orange</t>
    </r>
    <r>
      <rPr>
        <b/>
        <sz val="10"/>
        <rFont val="Arial"/>
        <family val="2"/>
      </rPr>
      <t xml:space="preserve"> markierten Registerkarten auszufüllen!</t>
    </r>
  </si>
  <si>
    <t>Beleg-Nr.</t>
  </si>
  <si>
    <t>Rechnungs-Nr.</t>
  </si>
  <si>
    <t>Bestell-datum</t>
  </si>
  <si>
    <t>Rechnungs-datum</t>
  </si>
  <si>
    <t>Zahlungs-datum</t>
  </si>
  <si>
    <t>Lieferfirma</t>
  </si>
  <si>
    <t>Gegenstand</t>
  </si>
  <si>
    <t>Skonti, Rabatte 
in € (brutto)</t>
  </si>
  <si>
    <t>Förderungs-relevanter Nettobetrag in €</t>
  </si>
  <si>
    <t>nicht förderbar</t>
  </si>
  <si>
    <t>förderbar</t>
  </si>
  <si>
    <t>Kommentar</t>
  </si>
  <si>
    <t>ausführende Firma</t>
  </si>
  <si>
    <t>Kurzbeschreibung der Anschaffung/ Investition/ Leistung</t>
  </si>
  <si>
    <t>angebotene Skonti, Rabatte, Deckungs- u. Haftungs-rücklässe</t>
  </si>
  <si>
    <t>lt. Zahlungs-beleg</t>
  </si>
  <si>
    <t>vom förderungs-relevanten Nettobetrag nicht förderbar</t>
  </si>
  <si>
    <t xml:space="preserve"> = förderungs-relevanter Nettobetrag abzügl. nicht förderbar</t>
  </si>
  <si>
    <t>Begründung/ Berechnung von Abzügen, 
allfällige sonst. Kommentare</t>
  </si>
  <si>
    <t>Kostenart lt. Fördervertrag</t>
  </si>
  <si>
    <t>SOLL
in €</t>
  </si>
  <si>
    <t>IST
in €</t>
  </si>
  <si>
    <t>Berechnung der Differenz der Spalten "Soll" und "Ist"</t>
  </si>
  <si>
    <t xml:space="preserve"> Abweichungen von über +/- 10% gegenüber "Ist" sind  zu begründen</t>
  </si>
  <si>
    <t>Begründung von Abweichungen über +/- 10%</t>
  </si>
  <si>
    <t>Summen</t>
  </si>
  <si>
    <t>Abrechnung externe Dienstleistungen</t>
  </si>
  <si>
    <t>Abrechnung Personalkosten</t>
  </si>
  <si>
    <t>Soll-Ist-Vergleich</t>
  </si>
  <si>
    <t xml:space="preserve">getätigte Ausgaben pro Kostenart </t>
  </si>
  <si>
    <t>genehmigter Betrag lt. Fördervertrag</t>
  </si>
  <si>
    <t>Zuordnung lt. Fördervertrag</t>
  </si>
  <si>
    <t>förderbare Projektkosten in €</t>
  </si>
  <si>
    <t xml:space="preserve">Abzug von Kosten in Höhe von € 
</t>
  </si>
  <si>
    <t>Geburtsdatum, FB-Nummer ODER ZVR-Nummer</t>
  </si>
  <si>
    <t>Anschrift</t>
  </si>
  <si>
    <t>Förderaktion</t>
  </si>
  <si>
    <t>Geschäftszahl</t>
  </si>
  <si>
    <t>Projekttitel</t>
  </si>
  <si>
    <t>Durchführungszeitraum</t>
  </si>
  <si>
    <t>bis</t>
  </si>
  <si>
    <t>Endabrechnung (j/n)</t>
  </si>
  <si>
    <t>ja/nein</t>
  </si>
  <si>
    <t>Betrag in €</t>
  </si>
  <si>
    <t>Förderstelle</t>
  </si>
  <si>
    <t>Bewilligungsdatum</t>
  </si>
  <si>
    <t>Bewilligungsbetrag</t>
  </si>
  <si>
    <t>Beantragungsdatum</t>
  </si>
  <si>
    <t>Bank</t>
  </si>
  <si>
    <t>IBAN</t>
  </si>
  <si>
    <t>BIC</t>
  </si>
  <si>
    <t>Ort, Datum</t>
  </si>
  <si>
    <t>Beschäftigungsausmaß im Unternehmen</t>
  </si>
  <si>
    <t>Tätigkeit im Projekt</t>
  </si>
  <si>
    <t>Funktion im Unternehmen</t>
  </si>
  <si>
    <t>h</t>
  </si>
  <si>
    <r>
      <t xml:space="preserve">Zur klaren Darstellung der inhaltlichen Angaben des Projektes muss der unten angeführte Projektstrukturplan ausgefüllt werden. </t>
    </r>
    <r>
      <rPr>
        <b/>
        <sz val="10"/>
        <rFont val="Arial"/>
        <family val="2"/>
      </rPr>
      <t>Das Projekt ist inhaltlich in Arbeitspakete zu teilen, die jeweils kurz und prägnant zu beschreiben sind. Achten Sie darauf, dass die Arbeitspakte so beschrieben sind, dass die Förderstelle die in den einzelnen Arbeitspakten geplanten Stunden nachvollziehen kann.</t>
    </r>
  </si>
  <si>
    <r>
      <rPr>
        <b/>
        <sz val="10"/>
        <rFont val="Arial"/>
        <family val="2"/>
      </rPr>
      <t>Bitte beachten Sie:</t>
    </r>
    <r>
      <rPr>
        <sz val="10"/>
        <rFont val="Arial"/>
        <family val="2"/>
      </rPr>
      <t xml:space="preserve"> Es sind nur </t>
    </r>
    <r>
      <rPr>
        <b/>
        <sz val="10"/>
        <rFont val="Arial"/>
        <family val="2"/>
      </rPr>
      <t>projektrelevante</t>
    </r>
    <r>
      <rPr>
        <sz val="10"/>
        <rFont val="Arial"/>
        <family val="2"/>
      </rPr>
      <t xml:space="preserve"> Stunden der Projektmitarbeiterinnen und Projektmitarbeiter förderbar. Diese Stunden sind bei der Endabrechnung anhand von detaillierten, aussagekräftigen Tätigkeitsaufzeichnungen nachzuweisen. (Formblatt = FB Tätigkeiten) Es wird empfohlen, die Tätigkeitsaufzeichnungen ab Projektbeginn zu führen. 
Tätigkeiten in Bezug auf die Förderabwicklung sind nicht förderfähig.</t>
    </r>
  </si>
  <si>
    <t>Vorname, Nachname</t>
  </si>
  <si>
    <t>geplante Projektstunden internes Personal</t>
  </si>
  <si>
    <t>geplante Projektstunden externe Dienstleistung</t>
  </si>
  <si>
    <t>z.B. anhand von Angeboten, Beauftragungen und Leistungsnachweisen</t>
  </si>
  <si>
    <t>je Mitarbeiterin bzw. Mitarbeiter ist ein Tabellenblatt auszufüllen</t>
  </si>
  <si>
    <t>wahrheitsgemäß sind und die ausgewiesenen Beträge ausschließlich Ausgaben im Rahmen des geförderten Projektes betreffen.</t>
  </si>
  <si>
    <t>Die Förderungen sollen auf folgendes Geschäftskonto angewiesen werden:</t>
  </si>
  <si>
    <t>Firmenmäßige Fertigung der Fördernehmerin</t>
  </si>
  <si>
    <t xml:space="preserve"> </t>
  </si>
  <si>
    <t>Wird von Förderstelle ausgefüllt</t>
  </si>
  <si>
    <t>Bei Projekten, welche unter der De-Minimis-Verordnung gefördert wurden, gibt die Fördernehmerin bekannt, dass er in den letzten 3 Geschäftsjahren folgende weitere De-Minimis-Förderungen erhalten hat:</t>
  </si>
  <si>
    <t>Die Fördernehmerinn bestätigt, dass keine Lieferungen von verbundenen Unternehmen im Rahmen der Bearbeitung des Projektes in Anspruch genommen wurden.</t>
  </si>
  <si>
    <t>Die Fördernehmerin erklärt hiermit ausdrücklich, dass die Angaben in den vorliegenden Formblättern über Kosten in Höhe von</t>
  </si>
  <si>
    <t>Fördernehmerin</t>
  </si>
  <si>
    <t>AP6</t>
  </si>
  <si>
    <t>Anna Beispiel</t>
  </si>
  <si>
    <t>AP1: Literaturrecherche</t>
  </si>
  <si>
    <t>Die Fördernehmerin bestätigt, dass die angeführten Rechnungen vollständig bezahlt wurden und (bei Endabrechnung) das Projekt abgeschlossen ist.</t>
  </si>
  <si>
    <t>Für das vorliegende Projekt wurden weitere Förderungen, welche nicht bereits im Förderantrag angegeben wurden, gewährt:</t>
  </si>
  <si>
    <t>Folgende Förderungen wurden im thematischen Kontext zum Vorhaben im selben Vorhabenszeitraum bzw. für dieselben vertragsgegenständlichen Vorhabenskosten gewährt:</t>
  </si>
  <si>
    <r>
      <t xml:space="preserve">Geschäftskonto </t>
    </r>
    <r>
      <rPr>
        <sz val="10"/>
        <rFont val="Arial"/>
        <family val="2"/>
      </rPr>
      <t>lautend auf</t>
    </r>
  </si>
  <si>
    <t xml:space="preserve">Mit ihrer Unterschrift bestätigt die Fördernehmerin die Richtigkeit der Angaben, sowie dass die eingereichten Kosten von keiner anderen Stelle in unzulässiger Weise ebenfalls gefördert wurden oder werden. Dies beinhaltet sämtliche beantragte, genehmigte oder bereits erhaltene Förderungen 
i) im thematischen Kontext zum Vorhaben im selben Vorhabenszeitraum sowie 
ii) für dieselben vertragsgegenständlichen Vorhabenskosten. </t>
  </si>
  <si>
    <t>Rechnungs-betrag in €
inkl. USt</t>
  </si>
  <si>
    <t>Rechnungs-betrag in € 
ohne USt</t>
  </si>
  <si>
    <t>Zahlungs-betrag
inkl. USt in €</t>
  </si>
  <si>
    <t>Zahlungsbetrag abzüglich USt, Skonti, Rabatte, Deckungs- und Haftungs-rücklässe</t>
  </si>
  <si>
    <t>Weiße Felder werden von der Förderwerberin ausgefüllt.</t>
  </si>
  <si>
    <t>Mehr-/ Minderkosten in €</t>
  </si>
  <si>
    <t>Abweichung 
in % je Kostenart</t>
  </si>
  <si>
    <t>geplante Projektstunden</t>
  </si>
  <si>
    <r>
      <t xml:space="preserve">Geben Sie hier die Projektmiterarbeiterinnen und Projektmitarbeiter an und tragen Sie die pro Person geplanten Projektstunden ein. 
</t>
    </r>
    <r>
      <rPr>
        <b/>
        <sz val="11"/>
        <rFont val="Arial"/>
        <family val="2"/>
      </rPr>
      <t>Der Pauschalstundensatz von € 30,- ist für alle Projektmitarbeiterinnen und Projektmitarbeiter anzuwenden.</t>
    </r>
  </si>
  <si>
    <t>Kosten laut  Angebot</t>
  </si>
  <si>
    <t>Füllen Sie pro Lieferfirma eine separate Zeile aus und laden Sie die entsprechenden Angebote im Wirtschaftsförderungsportal hoch.</t>
  </si>
  <si>
    <t>Förderbar sind Kosten für projektrelevante Auftragsforschung und der Zukauf projektrelevanten Fachwissens (ausschließlich technisch / wissenschaftlich).</t>
  </si>
  <si>
    <t>Summe Personalkosten</t>
  </si>
  <si>
    <t>Summe externe Dienstleistungen</t>
  </si>
  <si>
    <t xml:space="preserve">Geben Sie die Projektmitarbeiterinnen und Projektmitarbeiter ein und übertragen Sie die
Projektstunden aus dem Formblatt "Tätigkeiten" der jeweiligen Mitarbeiterin / des jeweiligen Mitarbeiters. </t>
  </si>
  <si>
    <t>Summe Projektstunden</t>
  </si>
  <si>
    <t>Summe Projektstunden Dezimal</t>
  </si>
  <si>
    <t>als Dezimalzahl</t>
  </si>
  <si>
    <t>Beschreibung der Tätigkeit</t>
  </si>
  <si>
    <t>Kurzbeschreibung der durchgeführten projektrelevanten Tätigkeit 
mit Angabe des jeweiligen Arbeitspakets (AP)</t>
  </si>
  <si>
    <t xml:space="preserve">Gelbe Felder werden automatisch bzw. von der Förderderstelle aufgefüllt. </t>
  </si>
  <si>
    <t>geplante Kosten</t>
  </si>
  <si>
    <t>Angebot [Datum]</t>
  </si>
  <si>
    <t>Tätigkeiten im Projekt</t>
  </si>
  <si>
    <t>Erklärung zur Endabrechnung</t>
  </si>
  <si>
    <t>[WST3-Zahl]</t>
  </si>
  <si>
    <t>Bitte füllen Sie nur die weißen Feldern aus.</t>
  </si>
  <si>
    <t xml:space="preserve">Gelb hinterlegte Felder werden von der Förderderstelle ausgefüllt. </t>
  </si>
  <si>
    <t>Grau hinterlegte Felder werden automatisch ausgefüllt.</t>
  </si>
  <si>
    <t>Gesamtkostenaufstellung inno4KMU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</si>
</sst>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87" formatCode="_-* #,##0.00\ [$€]_-;\-* #,##0.00\ [$€]_-;_-* &quot;-&quot;??\ [$€]_-;_-@_-"/>
    <numFmt numFmtId="188" formatCode="h:mm"/>
    <numFmt numFmtId="192" formatCode="[$-F800]dddd\,\ mmmm\ dd\,\ yyyy"/>
    <numFmt numFmtId="194" formatCode="h:mm;@"/>
    <numFmt numFmtId="196" formatCode="[hh]:mm"/>
    <numFmt numFmtId="197" formatCode="#,##0.00_ ;\-#,##0.00\ "/>
  </numFmts>
  <fonts count="25" x14ac:knownFonts="1">
    <font>
      <sz val="10"/>
      <name val="Arial"/>
    </font>
    <font>
      <sz val="10"/>
      <name val="Arial"/>
    </font>
    <font>
      <sz val="8"/>
      <name val="Arial"/>
      <family val="2"/>
    </font>
    <font>
      <b/>
      <sz val="12"/>
      <name val="Arial"/>
      <family val="2"/>
    </font>
    <font>
      <b/>
      <sz val="10"/>
      <name val="Arial"/>
      <family val="2"/>
    </font>
    <font>
      <sz val="10"/>
      <name val="Arial"/>
      <family val="2"/>
    </font>
    <font>
      <sz val="10"/>
      <color indexed="9"/>
      <name val="Arial"/>
      <family val="2"/>
    </font>
    <font>
      <sz val="8"/>
      <name val="Arial"/>
      <family val="2"/>
    </font>
    <font>
      <sz val="10"/>
      <name val="Arial"/>
      <family val="2"/>
    </font>
    <font>
      <sz val="11"/>
      <name val="Arial"/>
      <family val="2"/>
    </font>
    <font>
      <sz val="11"/>
      <name val="Arial"/>
      <family val="2"/>
    </font>
    <font>
      <b/>
      <sz val="18"/>
      <color indexed="9"/>
      <name val="Arial"/>
      <family val="2"/>
    </font>
    <font>
      <b/>
      <sz val="18"/>
      <name val="Arial"/>
      <family val="2"/>
    </font>
    <font>
      <sz val="10"/>
      <name val="Arial"/>
      <family val="2"/>
    </font>
    <font>
      <b/>
      <sz val="16"/>
      <color indexed="9"/>
      <name val="Arial"/>
      <family val="2"/>
    </font>
    <font>
      <b/>
      <sz val="11"/>
      <name val="Arial"/>
      <family val="2"/>
    </font>
    <font>
      <b/>
      <sz val="10"/>
      <color indexed="51"/>
      <name val="Arial"/>
      <family val="2"/>
    </font>
    <font>
      <b/>
      <sz val="10"/>
      <color indexed="30"/>
      <name val="Arial"/>
      <family val="2"/>
    </font>
    <font>
      <b/>
      <i/>
      <sz val="10"/>
      <name val="Arial"/>
      <family val="2"/>
    </font>
    <font>
      <i/>
      <sz val="8"/>
      <name val="Arial"/>
      <family val="2"/>
    </font>
    <font>
      <i/>
      <sz val="10"/>
      <name val="Arial"/>
      <family val="2"/>
    </font>
    <font>
      <b/>
      <sz val="14"/>
      <name val="Arial"/>
      <family val="2"/>
    </font>
    <font>
      <i/>
      <sz val="11"/>
      <name val="Arial"/>
      <family val="2"/>
    </font>
    <font>
      <b/>
      <sz val="10"/>
      <color rgb="FFFF0000"/>
      <name val="Arial"/>
      <family val="2"/>
    </font>
    <font>
      <b/>
      <sz val="12"/>
      <color rgb="FFFF0000"/>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18"/>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s>
  <borders count="90">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s>
  <cellStyleXfs count="5">
    <xf numFmtId="0" fontId="0" fillId="0" borderId="0"/>
    <xf numFmtId="187" fontId="5" fillId="0" borderId="0" applyFont="0" applyFill="0" applyBorder="0" applyAlignment="0" applyProtection="0"/>
    <xf numFmtId="43" fontId="1" fillId="0" borderId="0" applyFont="0" applyFill="0" applyBorder="0" applyAlignment="0" applyProtection="0"/>
    <xf numFmtId="9" fontId="8" fillId="0" borderId="0" applyFont="0" applyFill="0" applyBorder="0" applyAlignment="0" applyProtection="0"/>
    <xf numFmtId="0" fontId="8" fillId="0" borderId="0"/>
  </cellStyleXfs>
  <cellXfs count="294">
    <xf numFmtId="0" fontId="0" fillId="0" borderId="0" xfId="0"/>
    <xf numFmtId="0" fontId="0" fillId="0" borderId="0" xfId="0" applyAlignment="1">
      <alignment horizontal="center"/>
    </xf>
    <xf numFmtId="0" fontId="4" fillId="0" borderId="0" xfId="0" applyFont="1"/>
    <xf numFmtId="0" fontId="4" fillId="2" borderId="1" xfId="0" applyFont="1" applyFill="1" applyBorder="1" applyAlignment="1">
      <alignment horizontal="center" wrapText="1"/>
    </xf>
    <xf numFmtId="0" fontId="0" fillId="0" borderId="0" xfId="0" applyFill="1" applyBorder="1"/>
    <xf numFmtId="0" fontId="4" fillId="0" borderId="0" xfId="0" applyFont="1" applyFill="1" applyBorder="1" applyAlignment="1">
      <alignment wrapText="1"/>
    </xf>
    <xf numFmtId="0" fontId="4" fillId="0" borderId="0" xfId="0" applyFont="1" applyFill="1" applyBorder="1" applyAlignment="1">
      <alignment horizontal="center"/>
    </xf>
    <xf numFmtId="0" fontId="0" fillId="0" borderId="0" xfId="0" applyFill="1" applyBorder="1" applyAlignment="1">
      <alignment horizontal="center"/>
    </xf>
    <xf numFmtId="0" fontId="0" fillId="0" borderId="0" xfId="0" applyFill="1"/>
    <xf numFmtId="0" fontId="6" fillId="0" borderId="0" xfId="0" applyFont="1" applyFill="1"/>
    <xf numFmtId="0" fontId="2" fillId="0" borderId="0" xfId="0" applyFont="1" applyFill="1"/>
    <xf numFmtId="0" fontId="0" fillId="0" borderId="0" xfId="0" applyAlignment="1">
      <alignment horizontal="left"/>
    </xf>
    <xf numFmtId="0" fontId="8" fillId="0" borderId="0" xfId="0" applyFont="1" applyFill="1" applyBorder="1" applyAlignment="1">
      <alignment vertical="top"/>
    </xf>
    <xf numFmtId="0" fontId="8" fillId="0" borderId="0" xfId="0" applyFont="1" applyAlignment="1">
      <alignment vertical="top"/>
    </xf>
    <xf numFmtId="0" fontId="8" fillId="0" borderId="0" xfId="0" applyFont="1"/>
    <xf numFmtId="0" fontId="8" fillId="0" borderId="0" xfId="0" applyFont="1" applyFill="1" applyBorder="1"/>
    <xf numFmtId="0" fontId="10" fillId="0" borderId="0" xfId="0" applyFont="1" applyFill="1" applyAlignment="1">
      <alignment horizontal="left" vertical="top" wrapText="1"/>
    </xf>
    <xf numFmtId="0" fontId="8" fillId="0" borderId="0" xfId="0" applyFont="1" applyAlignment="1">
      <alignment horizontal="left" indent="4"/>
    </xf>
    <xf numFmtId="0" fontId="8" fillId="0" borderId="0" xfId="0" applyFont="1" applyAlignment="1"/>
    <xf numFmtId="0" fontId="11" fillId="0" borderId="0" xfId="0" applyFont="1" applyFill="1" applyAlignment="1">
      <alignment horizontal="center"/>
    </xf>
    <xf numFmtId="0" fontId="12" fillId="0" borderId="0" xfId="0" applyFont="1" applyFill="1" applyAlignment="1">
      <alignment horizontal="center"/>
    </xf>
    <xf numFmtId="0" fontId="13" fillId="0" borderId="0" xfId="0" applyFont="1" applyFill="1"/>
    <xf numFmtId="0" fontId="2" fillId="0" borderId="0" xfId="0" applyFont="1" applyAlignment="1">
      <alignment vertical="center"/>
    </xf>
    <xf numFmtId="0" fontId="4" fillId="0" borderId="0" xfId="0" applyFont="1" applyProtection="1">
      <protection locked="0"/>
    </xf>
    <xf numFmtId="0" fontId="0" fillId="0" borderId="0" xfId="0" applyProtection="1">
      <protection locked="0"/>
    </xf>
    <xf numFmtId="0" fontId="14" fillId="0" borderId="0" xfId="0" applyFont="1" applyFill="1" applyAlignment="1">
      <alignment vertical="top" wrapText="1"/>
    </xf>
    <xf numFmtId="0" fontId="4" fillId="2" borderId="2" xfId="0" applyFont="1" applyFill="1" applyBorder="1" applyAlignment="1">
      <alignment horizontal="center" vertical="center" wrapText="1"/>
    </xf>
    <xf numFmtId="0" fontId="3" fillId="6" borderId="3" xfId="0" applyFont="1" applyFill="1" applyBorder="1"/>
    <xf numFmtId="4" fontId="3" fillId="7" borderId="3" xfId="0" applyNumberFormat="1" applyFont="1" applyFill="1" applyBorder="1"/>
    <xf numFmtId="4" fontId="9" fillId="7" borderId="4" xfId="0" applyNumberFormat="1" applyFont="1" applyFill="1" applyBorder="1"/>
    <xf numFmtId="0" fontId="15" fillId="6" borderId="4" xfId="0" applyFont="1" applyFill="1" applyBorder="1"/>
    <xf numFmtId="0" fontId="8" fillId="2" borderId="5" xfId="0" applyFont="1" applyFill="1" applyBorder="1" applyAlignment="1">
      <alignment horizontal="center"/>
    </xf>
    <xf numFmtId="0" fontId="7" fillId="0" borderId="0" xfId="0" applyFont="1" applyAlignment="1" applyProtection="1">
      <alignment horizontal="left"/>
    </xf>
    <xf numFmtId="0" fontId="7" fillId="0" borderId="0" xfId="0" applyFont="1" applyAlignment="1" applyProtection="1">
      <alignment horizontal="center"/>
    </xf>
    <xf numFmtId="0" fontId="0" fillId="0" borderId="0" xfId="0" applyAlignment="1" applyProtection="1">
      <alignment wrapText="1"/>
      <protection locked="0"/>
    </xf>
    <xf numFmtId="0" fontId="0" fillId="0" borderId="0" xfId="0" applyBorder="1" applyAlignment="1"/>
    <xf numFmtId="0" fontId="0" fillId="0" borderId="6" xfId="0" applyBorder="1" applyAlignment="1"/>
    <xf numFmtId="0" fontId="4"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188" fontId="0" fillId="0" borderId="0" xfId="0" applyNumberFormat="1" applyBorder="1" applyAlignment="1">
      <alignment vertical="center" wrapText="1"/>
    </xf>
    <xf numFmtId="0" fontId="4" fillId="0" borderId="7" xfId="0" applyFont="1" applyBorder="1" applyAlignment="1">
      <alignment vertical="center" wrapText="1"/>
    </xf>
    <xf numFmtId="0" fontId="3" fillId="0" borderId="0" xfId="0" applyFont="1"/>
    <xf numFmtId="0" fontId="0" fillId="0" borderId="8" xfId="0" applyBorder="1" applyAlignment="1">
      <alignment vertical="center" wrapText="1"/>
    </xf>
    <xf numFmtId="4" fontId="0" fillId="0" borderId="9" xfId="0" applyNumberFormat="1" applyBorder="1" applyAlignment="1">
      <alignment vertical="center" wrapText="1"/>
    </xf>
    <xf numFmtId="4" fontId="0" fillId="0" borderId="10" xfId="0" applyNumberFormat="1" applyBorder="1" applyAlignment="1">
      <alignment vertical="center" wrapText="1"/>
    </xf>
    <xf numFmtId="4" fontId="0" fillId="3" borderId="11" xfId="0" applyNumberFormat="1" applyFill="1" applyBorder="1" applyAlignment="1">
      <alignment vertical="center" wrapText="1"/>
    </xf>
    <xf numFmtId="9" fontId="0" fillId="3" borderId="12" xfId="3" applyNumberFormat="1" applyFont="1" applyFill="1" applyBorder="1" applyAlignment="1">
      <alignment horizontal="center" vertical="center" wrapText="1"/>
    </xf>
    <xf numFmtId="9" fontId="0" fillId="0" borderId="13" xfId="3" applyFont="1" applyBorder="1" applyAlignment="1">
      <alignment vertical="center" wrapText="1"/>
    </xf>
    <xf numFmtId="4" fontId="0" fillId="3" borderId="11" xfId="3" applyNumberFormat="1" applyFont="1" applyFill="1" applyBorder="1" applyAlignment="1">
      <alignment horizontal="right" vertical="center" wrapText="1"/>
    </xf>
    <xf numFmtId="4" fontId="0" fillId="3" borderId="12" xfId="3" applyNumberFormat="1" applyFont="1" applyFill="1" applyBorder="1" applyAlignment="1">
      <alignment horizontal="right" vertical="center" wrapText="1"/>
    </xf>
    <xf numFmtId="0" fontId="8" fillId="0" borderId="8" xfId="0" applyFont="1" applyBorder="1" applyAlignment="1">
      <alignment vertical="center" wrapText="1"/>
    </xf>
    <xf numFmtId="0" fontId="8" fillId="0" borderId="0" xfId="4" applyAlignment="1">
      <alignment wrapText="1"/>
    </xf>
    <xf numFmtId="0" fontId="8" fillId="0" borderId="4" xfId="4" applyFont="1" applyBorder="1" applyAlignment="1">
      <alignment wrapText="1"/>
    </xf>
    <xf numFmtId="0" fontId="8" fillId="0" borderId="4" xfId="4" applyBorder="1" applyAlignment="1">
      <alignment horizontal="left" wrapText="1"/>
    </xf>
    <xf numFmtId="0" fontId="7" fillId="0" borderId="4" xfId="4" applyFont="1" applyBorder="1" applyAlignment="1">
      <alignment wrapText="1"/>
    </xf>
    <xf numFmtId="0" fontId="8" fillId="0" borderId="4" xfId="4" applyBorder="1" applyAlignment="1">
      <alignment wrapText="1"/>
    </xf>
    <xf numFmtId="0" fontId="8" fillId="8" borderId="14" xfId="4" applyFont="1" applyFill="1" applyBorder="1" applyAlignment="1">
      <alignment horizontal="left" wrapText="1"/>
    </xf>
    <xf numFmtId="0" fontId="20" fillId="8" borderId="0" xfId="4" applyFont="1" applyFill="1" applyAlignment="1">
      <alignment wrapText="1"/>
    </xf>
    <xf numFmtId="0" fontId="4" fillId="8" borderId="4" xfId="4" applyFont="1" applyFill="1" applyBorder="1" applyAlignment="1">
      <alignment wrapText="1"/>
    </xf>
    <xf numFmtId="0" fontId="8" fillId="0" borderId="0" xfId="4" applyBorder="1" applyAlignment="1">
      <alignment horizontal="left" wrapText="1"/>
    </xf>
    <xf numFmtId="0" fontId="8" fillId="0" borderId="0" xfId="4" applyBorder="1" applyAlignment="1">
      <alignment wrapText="1"/>
    </xf>
    <xf numFmtId="0" fontId="8" fillId="0" borderId="2" xfId="0" applyFont="1" applyFill="1" applyBorder="1" applyAlignment="1" applyProtection="1">
      <alignment horizontal="left"/>
      <protection locked="0"/>
    </xf>
    <xf numFmtId="0" fontId="0" fillId="0" borderId="15" xfId="0" applyFill="1" applyBorder="1" applyAlignment="1" applyProtection="1">
      <alignment horizontal="left"/>
      <protection locked="0"/>
    </xf>
    <xf numFmtId="0" fontId="8" fillId="0" borderId="15" xfId="0" applyFont="1" applyFill="1" applyBorder="1" applyAlignment="1" applyProtection="1">
      <alignment horizontal="left"/>
      <protection locked="0"/>
    </xf>
    <xf numFmtId="0" fontId="23" fillId="0" borderId="16" xfId="0" applyFont="1" applyFill="1" applyBorder="1" applyAlignment="1" applyProtection="1">
      <alignment horizontal="left"/>
      <protection locked="0"/>
    </xf>
    <xf numFmtId="0" fontId="9" fillId="0" borderId="0" xfId="0" applyFont="1" applyFill="1" applyAlignment="1">
      <alignment vertical="justify" wrapText="1"/>
    </xf>
    <xf numFmtId="0" fontId="9" fillId="0" borderId="0" xfId="0" applyFont="1" applyFill="1" applyAlignment="1">
      <alignment horizontal="justify" vertical="justify" wrapText="1"/>
    </xf>
    <xf numFmtId="0" fontId="4" fillId="2" borderId="1" xfId="0" applyFont="1" applyFill="1" applyBorder="1" applyAlignment="1">
      <alignment horizontal="center" vertical="center"/>
    </xf>
    <xf numFmtId="0" fontId="4" fillId="2" borderId="17" xfId="0" applyFont="1" applyFill="1" applyBorder="1" applyAlignment="1">
      <alignment horizontal="center" wrapText="1"/>
    </xf>
    <xf numFmtId="0" fontId="0" fillId="2" borderId="18" xfId="0" applyFill="1" applyBorder="1"/>
    <xf numFmtId="0" fontId="0" fillId="2" borderId="19" xfId="0" applyFill="1" applyBorder="1"/>
    <xf numFmtId="0" fontId="4" fillId="2" borderId="3" xfId="0" applyFont="1" applyFill="1" applyBorder="1" applyAlignment="1">
      <alignment horizontal="center"/>
    </xf>
    <xf numFmtId="0" fontId="4" fillId="2" borderId="20" xfId="0" applyFont="1" applyFill="1" applyBorder="1" applyAlignment="1">
      <alignment horizontal="center"/>
    </xf>
    <xf numFmtId="0" fontId="4" fillId="0" borderId="19" xfId="0" applyFont="1" applyBorder="1"/>
    <xf numFmtId="0" fontId="4" fillId="2" borderId="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4" fillId="0" borderId="6"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14" fontId="8" fillId="8" borderId="4" xfId="4" applyNumberFormat="1" applyFill="1" applyBorder="1" applyAlignment="1">
      <alignment horizontal="left" wrapText="1"/>
    </xf>
    <xf numFmtId="0" fontId="4" fillId="8" borderId="4" xfId="4" applyFont="1" applyFill="1" applyBorder="1" applyAlignment="1">
      <alignment horizontal="center" vertical="center" wrapText="1"/>
    </xf>
    <xf numFmtId="0" fontId="7" fillId="0" borderId="0" xfId="0" applyFont="1" applyFill="1"/>
    <xf numFmtId="0" fontId="4" fillId="8" borderId="1" xfId="0" applyFont="1" applyFill="1" applyBorder="1" applyAlignment="1">
      <alignment horizontal="center" wrapText="1"/>
    </xf>
    <xf numFmtId="0" fontId="0" fillId="8" borderId="21" xfId="0" applyFill="1" applyBorder="1" applyAlignment="1">
      <alignment horizontal="center"/>
    </xf>
    <xf numFmtId="0" fontId="8" fillId="8" borderId="5" xfId="0" applyFont="1" applyFill="1" applyBorder="1" applyAlignment="1">
      <alignment horizontal="center"/>
    </xf>
    <xf numFmtId="0" fontId="0" fillId="8" borderId="5" xfId="0" applyFill="1" applyBorder="1" applyAlignment="1">
      <alignment horizontal="center"/>
    </xf>
    <xf numFmtId="0" fontId="4" fillId="8" borderId="22" xfId="0" applyFont="1" applyFill="1" applyBorder="1" applyAlignment="1">
      <alignment horizontal="center" vertical="center" wrapText="1"/>
    </xf>
    <xf numFmtId="0" fontId="4" fillId="8" borderId="23"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8" borderId="31" xfId="0" applyFont="1" applyFill="1" applyBorder="1" applyAlignment="1">
      <alignment horizontal="center" vertical="center" wrapText="1"/>
    </xf>
    <xf numFmtId="43" fontId="0" fillId="4" borderId="1" xfId="2" applyFont="1" applyFill="1" applyBorder="1" applyAlignment="1">
      <alignment horizontal="center"/>
    </xf>
    <xf numFmtId="43" fontId="0" fillId="4" borderId="4" xfId="2" applyFont="1" applyFill="1" applyBorder="1" applyAlignment="1">
      <alignment horizontal="center"/>
    </xf>
    <xf numFmtId="43" fontId="0" fillId="4" borderId="3" xfId="2" applyFont="1" applyFill="1" applyBorder="1" applyAlignment="1">
      <alignment horizontal="center"/>
    </xf>
    <xf numFmtId="0" fontId="7" fillId="0" borderId="0" xfId="0" applyFont="1" applyFill="1" applyAlignment="1">
      <alignment vertical="center"/>
    </xf>
    <xf numFmtId="0" fontId="4" fillId="8" borderId="2" xfId="0"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8" fillId="3" borderId="17" xfId="0" applyFont="1" applyFill="1" applyBorder="1" applyAlignment="1" applyProtection="1">
      <alignment horizontal="center" vertical="center" wrapText="1"/>
      <protection locked="0"/>
    </xf>
    <xf numFmtId="0" fontId="7" fillId="8" borderId="19" xfId="0" applyFont="1" applyFill="1" applyBorder="1" applyAlignment="1" applyProtection="1">
      <alignment horizontal="center" vertical="center" wrapText="1"/>
      <protection locked="0"/>
    </xf>
    <xf numFmtId="0" fontId="7" fillId="8" borderId="32" xfId="0" applyFont="1" applyFill="1" applyBorder="1" applyAlignment="1" applyProtection="1">
      <alignment horizontal="center" vertical="center" wrapText="1"/>
      <protection locked="0"/>
    </xf>
    <xf numFmtId="0" fontId="7" fillId="9" borderId="32" xfId="0" applyFont="1" applyFill="1" applyBorder="1" applyAlignment="1" applyProtection="1">
      <alignment horizontal="center" vertical="center" wrapText="1"/>
      <protection locked="0"/>
    </xf>
    <xf numFmtId="0" fontId="19" fillId="3" borderId="32" xfId="0" applyFont="1" applyFill="1" applyBorder="1" applyAlignment="1" applyProtection="1">
      <alignment horizontal="center" vertical="center" wrapText="1"/>
      <protection locked="0"/>
    </xf>
    <xf numFmtId="0" fontId="19" fillId="3" borderId="33" xfId="0" applyFont="1" applyFill="1" applyBorder="1" applyAlignment="1" applyProtection="1">
      <alignment horizontal="center" vertical="center" wrapText="1"/>
      <protection locked="0"/>
    </xf>
    <xf numFmtId="1" fontId="0" fillId="0" borderId="34" xfId="0" applyNumberFormat="1" applyBorder="1" applyAlignment="1" applyProtection="1">
      <alignment vertical="center" wrapText="1"/>
      <protection locked="0"/>
    </xf>
    <xf numFmtId="14" fontId="0" fillId="0" borderId="35" xfId="0" applyNumberFormat="1" applyBorder="1" applyAlignment="1" applyProtection="1">
      <alignment vertical="center" wrapText="1"/>
      <protection locked="0"/>
    </xf>
    <xf numFmtId="0" fontId="0" fillId="0" borderId="35" xfId="0" applyBorder="1" applyAlignment="1" applyProtection="1">
      <alignment vertical="center" wrapText="1"/>
      <protection locked="0"/>
    </xf>
    <xf numFmtId="4" fontId="0" fillId="0" borderId="36" xfId="0" applyNumberFormat="1" applyBorder="1" applyAlignment="1" applyProtection="1">
      <alignment vertical="center" wrapText="1"/>
      <protection locked="0"/>
    </xf>
    <xf numFmtId="4" fontId="0" fillId="3" borderId="36" xfId="0" applyNumberFormat="1" applyFill="1" applyBorder="1" applyAlignment="1" applyProtection="1">
      <alignment vertical="center" wrapText="1"/>
      <protection locked="0"/>
    </xf>
    <xf numFmtId="4" fontId="0" fillId="3" borderId="35" xfId="0" applyNumberFormat="1" applyFill="1" applyBorder="1" applyAlignment="1" applyProtection="1">
      <alignment vertical="center" wrapText="1"/>
      <protection locked="0"/>
    </xf>
    <xf numFmtId="0" fontId="0" fillId="3" borderId="37" xfId="0" applyFill="1" applyBorder="1" applyProtection="1">
      <protection locked="0"/>
    </xf>
    <xf numFmtId="1" fontId="0" fillId="0" borderId="38" xfId="0" applyNumberFormat="1" applyBorder="1" applyAlignment="1" applyProtection="1">
      <alignment vertical="center" wrapText="1"/>
      <protection locked="0"/>
    </xf>
    <xf numFmtId="0" fontId="0" fillId="9" borderId="37" xfId="0" applyFill="1" applyBorder="1" applyProtection="1">
      <protection locked="0"/>
    </xf>
    <xf numFmtId="1" fontId="0" fillId="0" borderId="19" xfId="0" applyNumberFormat="1" applyBorder="1" applyAlignment="1" applyProtection="1">
      <alignment vertical="center" wrapText="1"/>
      <protection locked="0"/>
    </xf>
    <xf numFmtId="14" fontId="0" fillId="0" borderId="39" xfId="0" applyNumberFormat="1" applyBorder="1" applyAlignment="1" applyProtection="1">
      <alignment vertical="center" wrapText="1"/>
      <protection locked="0"/>
    </xf>
    <xf numFmtId="0" fontId="0" fillId="0" borderId="39" xfId="0" applyBorder="1" applyAlignment="1" applyProtection="1">
      <alignment vertical="center" wrapText="1"/>
      <protection locked="0"/>
    </xf>
    <xf numFmtId="4" fontId="0" fillId="0" borderId="32" xfId="0" applyNumberFormat="1" applyBorder="1" applyAlignment="1" applyProtection="1">
      <alignment vertical="center" wrapText="1"/>
      <protection locked="0"/>
    </xf>
    <xf numFmtId="4" fontId="0" fillId="3" borderId="32" xfId="0" applyNumberFormat="1" applyFill="1" applyBorder="1" applyAlignment="1" applyProtection="1">
      <alignment vertical="center" wrapText="1"/>
      <protection locked="0"/>
    </xf>
    <xf numFmtId="4" fontId="0" fillId="3" borderId="39" xfId="0" applyNumberFormat="1" applyFill="1" applyBorder="1" applyAlignment="1" applyProtection="1">
      <alignment vertical="center" wrapText="1"/>
      <protection locked="0"/>
    </xf>
    <xf numFmtId="0" fontId="0" fillId="3" borderId="40" xfId="0" applyFill="1" applyBorder="1" applyProtection="1">
      <protection locked="0"/>
    </xf>
    <xf numFmtId="0" fontId="0" fillId="0" borderId="41" xfId="0" applyBorder="1"/>
    <xf numFmtId="0" fontId="8" fillId="0" borderId="42" xfId="0" applyFont="1" applyBorder="1" applyAlignment="1">
      <alignment wrapText="1"/>
    </xf>
    <xf numFmtId="0" fontId="0" fillId="0" borderId="42" xfId="0" applyNumberFormat="1" applyBorder="1"/>
    <xf numFmtId="4" fontId="0" fillId="0" borderId="43" xfId="0" applyNumberFormat="1" applyBorder="1"/>
    <xf numFmtId="0" fontId="0" fillId="0" borderId="34" xfId="0" applyBorder="1"/>
    <xf numFmtId="0" fontId="8" fillId="0" borderId="35" xfId="0" applyFont="1" applyBorder="1" applyAlignment="1">
      <alignment wrapText="1"/>
    </xf>
    <xf numFmtId="0" fontId="8" fillId="0" borderId="35" xfId="0" applyNumberFormat="1" applyFont="1" applyBorder="1"/>
    <xf numFmtId="4" fontId="0" fillId="0" borderId="37" xfId="0" applyNumberFormat="1" applyBorder="1"/>
    <xf numFmtId="0" fontId="0" fillId="0" borderId="35" xfId="0" applyNumberFormat="1" applyBorder="1"/>
    <xf numFmtId="0" fontId="0" fillId="0" borderId="44" xfId="0" applyBorder="1"/>
    <xf numFmtId="0" fontId="8" fillId="0" borderId="39" xfId="0" applyFont="1" applyBorder="1" applyAlignment="1">
      <alignment wrapText="1"/>
    </xf>
    <xf numFmtId="0" fontId="0" fillId="0" borderId="39" xfId="0" applyNumberFormat="1" applyBorder="1"/>
    <xf numFmtId="4" fontId="0" fillId="0" borderId="40" xfId="0" applyNumberFormat="1" applyBorder="1"/>
    <xf numFmtId="0" fontId="8" fillId="0" borderId="45" xfId="0" applyFont="1" applyFill="1" applyBorder="1" applyAlignment="1" applyProtection="1">
      <alignment horizontal="left"/>
      <protection locked="0"/>
    </xf>
    <xf numFmtId="0" fontId="0" fillId="0" borderId="46" xfId="0" applyFill="1" applyBorder="1" applyAlignment="1" applyProtection="1">
      <alignment horizontal="center"/>
      <protection locked="0"/>
    </xf>
    <xf numFmtId="2" fontId="0" fillId="4" borderId="46" xfId="0" applyNumberFormat="1" applyFill="1" applyBorder="1" applyAlignment="1">
      <alignment horizontal="center"/>
    </xf>
    <xf numFmtId="0" fontId="8" fillId="0" borderId="34" xfId="0" applyFont="1" applyFill="1" applyBorder="1" applyAlignment="1" applyProtection="1">
      <alignment horizontal="left"/>
      <protection locked="0"/>
    </xf>
    <xf numFmtId="0" fontId="0" fillId="0" borderId="35" xfId="0" applyFill="1" applyBorder="1" applyAlignment="1" applyProtection="1">
      <alignment horizontal="center"/>
      <protection locked="0"/>
    </xf>
    <xf numFmtId="2" fontId="0" fillId="4" borderId="35" xfId="0" applyNumberFormat="1" applyFill="1" applyBorder="1" applyAlignment="1">
      <alignment horizontal="center"/>
    </xf>
    <xf numFmtId="0" fontId="0" fillId="0" borderId="34" xfId="0" applyFill="1" applyBorder="1" applyAlignment="1" applyProtection="1">
      <alignment horizontal="left"/>
      <protection locked="0"/>
    </xf>
    <xf numFmtId="0" fontId="23" fillId="0" borderId="44" xfId="0" applyFont="1" applyFill="1" applyBorder="1" applyAlignment="1" applyProtection="1">
      <alignment horizontal="left"/>
      <protection locked="0"/>
    </xf>
    <xf numFmtId="0" fontId="0" fillId="0" borderId="39" xfId="0" applyFill="1" applyBorder="1" applyAlignment="1" applyProtection="1">
      <alignment horizontal="center"/>
      <protection locked="0"/>
    </xf>
    <xf numFmtId="2" fontId="0" fillId="4" borderId="39" xfId="0" applyNumberFormat="1" applyFill="1" applyBorder="1" applyAlignment="1">
      <alignment horizontal="center"/>
    </xf>
    <xf numFmtId="0" fontId="4" fillId="0" borderId="45" xfId="0" applyFont="1" applyFill="1" applyBorder="1" applyProtection="1">
      <protection locked="0"/>
    </xf>
    <xf numFmtId="0" fontId="4" fillId="0" borderId="46" xfId="0" applyFont="1" applyBorder="1" applyAlignment="1" applyProtection="1">
      <alignment horizontal="center"/>
      <protection locked="0"/>
    </xf>
    <xf numFmtId="0" fontId="4" fillId="0" borderId="47" xfId="0" applyFont="1" applyBorder="1" applyAlignment="1" applyProtection="1">
      <alignment horizontal="center"/>
      <protection locked="0"/>
    </xf>
    <xf numFmtId="0" fontId="0" fillId="0" borderId="34" xfId="0" applyFill="1" applyBorder="1" applyAlignment="1" applyProtection="1">
      <alignment horizontal="right"/>
      <protection locked="0"/>
    </xf>
    <xf numFmtId="0" fontId="0" fillId="0" borderId="35"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48" xfId="0" applyFill="1" applyBorder="1" applyProtection="1">
      <protection locked="0"/>
    </xf>
    <xf numFmtId="0" fontId="0" fillId="0" borderId="49" xfId="0" applyBorder="1" applyAlignment="1" applyProtection="1">
      <alignment horizontal="center"/>
      <protection locked="0"/>
    </xf>
    <xf numFmtId="0" fontId="0" fillId="0" borderId="50" xfId="0" applyBorder="1" applyAlignment="1" applyProtection="1">
      <alignment horizontal="center"/>
      <protection locked="0"/>
    </xf>
    <xf numFmtId="0" fontId="4" fillId="0" borderId="41" xfId="0" applyFont="1" applyFill="1" applyBorder="1" applyProtection="1">
      <protection locked="0"/>
    </xf>
    <xf numFmtId="0" fontId="4" fillId="0" borderId="42" xfId="0" applyFont="1" applyBorder="1" applyAlignment="1" applyProtection="1">
      <alignment horizontal="center"/>
      <protection locked="0"/>
    </xf>
    <xf numFmtId="0" fontId="4" fillId="0" borderId="43" xfId="0" applyFont="1" applyBorder="1" applyAlignment="1" applyProtection="1">
      <alignment horizontal="center"/>
      <protection locked="0"/>
    </xf>
    <xf numFmtId="0" fontId="4" fillId="0" borderId="34" xfId="0" applyFont="1" applyFill="1" applyBorder="1" applyProtection="1">
      <protection locked="0"/>
    </xf>
    <xf numFmtId="0" fontId="4" fillId="0" borderId="35" xfId="0" applyFont="1" applyBorder="1" applyAlignment="1" applyProtection="1">
      <alignment horizontal="center"/>
      <protection locked="0"/>
    </xf>
    <xf numFmtId="0" fontId="4" fillId="0" borderId="37" xfId="0" applyFont="1" applyBorder="1" applyAlignment="1" applyProtection="1">
      <alignment horizontal="center"/>
      <protection locked="0"/>
    </xf>
    <xf numFmtId="0" fontId="0" fillId="0" borderId="48" xfId="0" applyFill="1" applyBorder="1" applyAlignment="1" applyProtection="1">
      <alignment horizontal="right"/>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4" fillId="0" borderId="48" xfId="0" applyFont="1" applyFill="1" applyBorder="1" applyProtection="1">
      <protection locked="0"/>
    </xf>
    <xf numFmtId="0" fontId="0" fillId="0" borderId="34" xfId="0" applyFill="1" applyBorder="1" applyProtection="1">
      <protection locked="0"/>
    </xf>
    <xf numFmtId="0" fontId="0" fillId="0" borderId="35" xfId="0" applyBorder="1" applyProtection="1">
      <protection locked="0"/>
    </xf>
    <xf numFmtId="0" fontId="0" fillId="0" borderId="37" xfId="0" applyBorder="1" applyProtection="1">
      <protection locked="0"/>
    </xf>
    <xf numFmtId="0" fontId="0" fillId="0" borderId="44" xfId="0" applyFill="1" applyBorder="1" applyProtection="1">
      <protection locked="0"/>
    </xf>
    <xf numFmtId="0" fontId="0" fillId="0" borderId="39" xfId="0" applyBorder="1" applyProtection="1">
      <protection locked="0"/>
    </xf>
    <xf numFmtId="0" fontId="0" fillId="0" borderId="40" xfId="0" applyBorder="1" applyProtection="1">
      <protection locked="0"/>
    </xf>
    <xf numFmtId="43" fontId="0" fillId="0" borderId="1" xfId="2" applyFont="1" applyFill="1" applyBorder="1" applyAlignment="1" applyProtection="1">
      <alignment horizontal="center"/>
      <protection locked="0"/>
    </xf>
    <xf numFmtId="43" fontId="0" fillId="0" borderId="4" xfId="2" applyFont="1" applyFill="1" applyBorder="1" applyAlignment="1" applyProtection="1">
      <alignment horizontal="center"/>
      <protection locked="0"/>
    </xf>
    <xf numFmtId="43" fontId="0" fillId="0" borderId="3" xfId="2" applyFont="1" applyFill="1" applyBorder="1" applyAlignment="1" applyProtection="1">
      <alignment horizontal="center"/>
      <protection locked="0"/>
    </xf>
    <xf numFmtId="0" fontId="4" fillId="8" borderId="45" xfId="0" applyFont="1" applyFill="1" applyBorder="1" applyAlignment="1">
      <alignment horizontal="center" vertical="center" wrapText="1"/>
    </xf>
    <xf numFmtId="0" fontId="4" fillId="8" borderId="46" xfId="0" applyFont="1" applyFill="1" applyBorder="1" applyAlignment="1">
      <alignment horizontal="center" vertical="center" wrapText="1"/>
    </xf>
    <xf numFmtId="0" fontId="4" fillId="8" borderId="47" xfId="0" applyFont="1" applyFill="1" applyBorder="1" applyAlignment="1">
      <alignment horizontal="center" vertical="center" wrapText="1"/>
    </xf>
    <xf numFmtId="0" fontId="0" fillId="8" borderId="44" xfId="0" applyFill="1" applyBorder="1" applyAlignment="1">
      <alignment horizontal="center" vertical="center" wrapText="1"/>
    </xf>
    <xf numFmtId="0" fontId="8" fillId="8" borderId="39" xfId="0" applyFont="1" applyFill="1" applyBorder="1" applyAlignment="1">
      <alignment horizontal="center" vertical="center" wrapText="1"/>
    </xf>
    <xf numFmtId="0" fontId="8" fillId="8" borderId="40" xfId="0" applyFont="1" applyFill="1" applyBorder="1" applyAlignment="1">
      <alignment horizontal="center" vertical="center" wrapText="1"/>
    </xf>
    <xf numFmtId="192" fontId="0" fillId="0" borderId="45" xfId="0" applyNumberFormat="1" applyFill="1" applyBorder="1" applyAlignment="1" applyProtection="1">
      <alignment horizontal="center" vertical="center" wrapText="1"/>
      <protection locked="0"/>
    </xf>
    <xf numFmtId="194" fontId="0" fillId="0" borderId="46" xfId="0" applyNumberFormat="1" applyFill="1" applyBorder="1" applyAlignment="1" applyProtection="1">
      <alignment horizontal="center" vertical="center" wrapText="1"/>
      <protection locked="0"/>
    </xf>
    <xf numFmtId="0" fontId="8" fillId="0" borderId="51" xfId="0" applyFont="1" applyFill="1" applyBorder="1" applyAlignment="1" applyProtection="1">
      <alignment vertical="center" wrapText="1"/>
      <protection locked="0"/>
    </xf>
    <xf numFmtId="192" fontId="0" fillId="0" borderId="34" xfId="0" applyNumberFormat="1" applyFill="1" applyBorder="1" applyAlignment="1" applyProtection="1">
      <alignment horizontal="center" vertical="center" wrapText="1"/>
      <protection locked="0"/>
    </xf>
    <xf numFmtId="194" fontId="0" fillId="0" borderId="35" xfId="0" applyNumberFormat="1" applyFill="1" applyBorder="1" applyAlignment="1" applyProtection="1">
      <alignment horizontal="center" vertical="center" wrapText="1"/>
      <protection locked="0"/>
    </xf>
    <xf numFmtId="0" fontId="0" fillId="0" borderId="37" xfId="0" applyFill="1" applyBorder="1" applyAlignment="1" applyProtection="1">
      <alignment vertical="center" wrapText="1"/>
      <protection locked="0"/>
    </xf>
    <xf numFmtId="192" fontId="0" fillId="0" borderId="52" xfId="0" applyNumberFormat="1" applyFill="1" applyBorder="1" applyAlignment="1" applyProtection="1">
      <alignment horizontal="center" vertical="center" wrapText="1"/>
      <protection locked="0"/>
    </xf>
    <xf numFmtId="0" fontId="0" fillId="0" borderId="53" xfId="0" applyFill="1" applyBorder="1" applyAlignment="1" applyProtection="1">
      <alignment vertical="center" wrapText="1"/>
      <protection locked="0"/>
    </xf>
    <xf numFmtId="194" fontId="0" fillId="0" borderId="36" xfId="0" applyNumberFormat="1" applyFill="1" applyBorder="1" applyAlignment="1" applyProtection="1">
      <alignment horizontal="center" vertical="center" wrapText="1"/>
      <protection locked="0"/>
    </xf>
    <xf numFmtId="0" fontId="0" fillId="0" borderId="54" xfId="0" applyFill="1" applyBorder="1" applyAlignment="1" applyProtection="1">
      <alignment vertical="center" wrapText="1"/>
      <protection locked="0"/>
    </xf>
    <xf numFmtId="0" fontId="0" fillId="0" borderId="51" xfId="0" applyFill="1" applyBorder="1" applyAlignment="1" applyProtection="1">
      <alignment vertical="center" wrapText="1"/>
      <protection locked="0"/>
    </xf>
    <xf numFmtId="14" fontId="0" fillId="0" borderId="44" xfId="0" applyNumberFormat="1" applyBorder="1" applyAlignment="1" applyProtection="1">
      <alignment horizontal="center" vertical="center" wrapText="1"/>
      <protection locked="0"/>
    </xf>
    <xf numFmtId="194" fontId="0" fillId="0" borderId="39" xfId="0" applyNumberFormat="1" applyFill="1" applyBorder="1" applyAlignment="1" applyProtection="1">
      <alignment horizontal="center" vertical="center" wrapText="1"/>
      <protection locked="0"/>
    </xf>
    <xf numFmtId="0" fontId="0" fillId="0" borderId="40" xfId="0" applyBorder="1" applyAlignment="1" applyProtection="1">
      <alignment vertical="center" wrapText="1"/>
      <protection locked="0"/>
    </xf>
    <xf numFmtId="0" fontId="0" fillId="0" borderId="55" xfId="0" applyBorder="1" applyAlignment="1">
      <alignment vertical="center" wrapText="1"/>
    </xf>
    <xf numFmtId="4" fontId="0" fillId="0" borderId="56" xfId="0" applyNumberFormat="1" applyBorder="1" applyAlignment="1">
      <alignment vertical="center" wrapText="1"/>
    </xf>
    <xf numFmtId="4" fontId="0" fillId="0" borderId="57" xfId="0" applyNumberFormat="1" applyBorder="1" applyAlignment="1">
      <alignment vertical="center" wrapText="1"/>
    </xf>
    <xf numFmtId="4" fontId="0" fillId="3" borderId="58" xfId="0" applyNumberFormat="1" applyFill="1" applyBorder="1" applyAlignment="1">
      <alignment vertical="center" wrapText="1"/>
    </xf>
    <xf numFmtId="9" fontId="0" fillId="3" borderId="59" xfId="3" applyNumberFormat="1" applyFont="1" applyFill="1" applyBorder="1" applyAlignment="1">
      <alignment horizontal="center" vertical="center" wrapText="1"/>
    </xf>
    <xf numFmtId="9" fontId="0" fillId="0" borderId="60" xfId="3" applyFont="1" applyBorder="1" applyAlignment="1">
      <alignment vertical="center" wrapText="1"/>
    </xf>
    <xf numFmtId="4" fontId="0" fillId="3" borderId="58" xfId="3" applyNumberFormat="1" applyFont="1" applyFill="1" applyBorder="1" applyAlignment="1">
      <alignment horizontal="right" vertical="center" wrapText="1"/>
    </xf>
    <xf numFmtId="4" fontId="0" fillId="3" borderId="59" xfId="3" applyNumberFormat="1" applyFont="1" applyFill="1" applyBorder="1" applyAlignment="1">
      <alignment horizontal="right" vertical="center" wrapText="1"/>
    </xf>
    <xf numFmtId="0" fontId="4" fillId="2" borderId="61" xfId="0" applyFont="1" applyFill="1" applyBorder="1" applyAlignment="1" applyProtection="1">
      <alignment horizontal="center" vertical="center" wrapText="1"/>
    </xf>
    <xf numFmtId="2" fontId="4" fillId="10" borderId="61" xfId="0" applyNumberFormat="1" applyFont="1" applyFill="1" applyBorder="1" applyAlignment="1">
      <alignment horizontal="center"/>
    </xf>
    <xf numFmtId="4" fontId="4" fillId="10" borderId="62" xfId="0" applyNumberFormat="1" applyFont="1" applyFill="1" applyBorder="1" applyAlignment="1">
      <alignment horizontal="right"/>
    </xf>
    <xf numFmtId="4" fontId="4" fillId="10" borderId="63" xfId="0" applyNumberFormat="1" applyFont="1" applyFill="1" applyBorder="1" applyAlignment="1">
      <alignment horizontal="right"/>
    </xf>
    <xf numFmtId="2" fontId="4" fillId="10" borderId="32" xfId="0" applyNumberFormat="1" applyFont="1" applyFill="1" applyBorder="1" applyAlignment="1">
      <alignment horizontal="center"/>
    </xf>
    <xf numFmtId="197" fontId="4" fillId="10" borderId="32" xfId="2" applyNumberFormat="1" applyFont="1" applyFill="1" applyBorder="1" applyAlignment="1">
      <alignment horizontal="center"/>
    </xf>
    <xf numFmtId="43" fontId="4" fillId="10" borderId="32" xfId="2" applyFont="1" applyFill="1" applyBorder="1" applyAlignment="1">
      <alignment horizontal="center"/>
    </xf>
    <xf numFmtId="4" fontId="4" fillId="10" borderId="61" xfId="0" applyNumberFormat="1" applyFont="1" applyFill="1" applyBorder="1" applyAlignment="1">
      <alignment horizontal="right"/>
    </xf>
    <xf numFmtId="0" fontId="0" fillId="10" borderId="1" xfId="0" applyFill="1" applyBorder="1" applyAlignment="1" applyProtection="1">
      <alignment horizontal="center"/>
      <protection locked="0"/>
    </xf>
    <xf numFmtId="0" fontId="0" fillId="10" borderId="14" xfId="0" applyFill="1" applyBorder="1" applyAlignment="1" applyProtection="1">
      <alignment horizontal="center"/>
      <protection locked="0"/>
    </xf>
    <xf numFmtId="0" fontId="0" fillId="10" borderId="4" xfId="0" applyFill="1" applyBorder="1" applyAlignment="1" applyProtection="1">
      <alignment horizontal="center"/>
      <protection locked="0"/>
    </xf>
    <xf numFmtId="0" fontId="0" fillId="10" borderId="3" xfId="0" applyFill="1" applyBorder="1" applyAlignment="1" applyProtection="1">
      <alignment horizontal="center"/>
      <protection locked="0"/>
    </xf>
    <xf numFmtId="2" fontId="4" fillId="10" borderId="64" xfId="0" applyNumberFormat="1" applyFont="1" applyFill="1" applyBorder="1" applyAlignment="1">
      <alignment horizontal="center"/>
    </xf>
    <xf numFmtId="196" fontId="4" fillId="10" borderId="65" xfId="0" applyNumberFormat="1" applyFont="1" applyFill="1" applyBorder="1" applyAlignment="1">
      <alignment horizontal="center" vertical="center" wrapText="1"/>
    </xf>
    <xf numFmtId="2" fontId="15" fillId="10" borderId="66" xfId="0" applyNumberFormat="1" applyFont="1" applyFill="1" applyBorder="1" applyAlignment="1">
      <alignment horizontal="center"/>
    </xf>
    <xf numFmtId="2" fontId="21" fillId="10" borderId="64" xfId="0" applyNumberFormat="1" applyFont="1" applyFill="1" applyBorder="1" applyAlignment="1">
      <alignment horizontal="center" vertical="center"/>
    </xf>
    <xf numFmtId="4" fontId="4" fillId="10" borderId="32" xfId="0" applyNumberFormat="1" applyFont="1" applyFill="1" applyBorder="1" applyAlignment="1">
      <alignment horizontal="right"/>
    </xf>
    <xf numFmtId="2" fontId="0" fillId="10" borderId="32" xfId="0" applyNumberFormat="1" applyFill="1" applyBorder="1" applyAlignment="1">
      <alignment horizontal="center"/>
    </xf>
    <xf numFmtId="0" fontId="0" fillId="0" borderId="0" xfId="0" applyProtection="1"/>
    <xf numFmtId="0" fontId="4" fillId="9" borderId="0" xfId="0" applyFont="1" applyFill="1" applyAlignment="1" applyProtection="1">
      <alignment vertical="center"/>
    </xf>
    <xf numFmtId="0" fontId="4" fillId="0" borderId="0" xfId="0" applyFont="1" applyProtection="1"/>
    <xf numFmtId="0" fontId="24" fillId="0" borderId="0" xfId="0" applyFont="1" applyAlignment="1" applyProtection="1">
      <alignment vertical="center"/>
    </xf>
    <xf numFmtId="0" fontId="4" fillId="6" borderId="0" xfId="0" applyFont="1" applyFill="1" applyAlignment="1" applyProtection="1">
      <alignment vertical="center"/>
    </xf>
    <xf numFmtId="0" fontId="0" fillId="0" borderId="46" xfId="0" applyNumberFormat="1" applyFill="1" applyBorder="1" applyAlignment="1" applyProtection="1">
      <alignment horizontal="center"/>
      <protection locked="0"/>
    </xf>
    <xf numFmtId="0" fontId="0" fillId="0" borderId="35" xfId="0" applyNumberFormat="1" applyFill="1" applyBorder="1" applyAlignment="1" applyProtection="1">
      <alignment horizontal="center"/>
      <protection locked="0"/>
    </xf>
    <xf numFmtId="0" fontId="0" fillId="0" borderId="39" xfId="0" applyNumberFormat="1" applyFill="1" applyBorder="1" applyAlignment="1" applyProtection="1">
      <alignment horizontal="center"/>
      <protection locked="0"/>
    </xf>
    <xf numFmtId="0" fontId="0" fillId="10" borderId="32" xfId="0" applyNumberFormat="1" applyFill="1" applyBorder="1" applyAlignment="1">
      <alignment horizontal="center"/>
    </xf>
    <xf numFmtId="0" fontId="11" fillId="5" borderId="0" xfId="0" applyFont="1" applyFill="1" applyAlignment="1">
      <alignment horizontal="center"/>
    </xf>
    <xf numFmtId="0" fontId="8" fillId="0" borderId="0" xfId="4" applyAlignment="1">
      <alignment horizontal="center" wrapText="1"/>
    </xf>
    <xf numFmtId="0" fontId="4" fillId="0" borderId="73" xfId="0" applyFont="1" applyBorder="1" applyAlignment="1" applyProtection="1">
      <alignment horizontal="left"/>
      <protection locked="0"/>
    </xf>
    <xf numFmtId="0" fontId="4" fillId="0" borderId="74" xfId="0" applyFont="1" applyBorder="1" applyAlignment="1" applyProtection="1">
      <alignment horizontal="left"/>
      <protection locked="0"/>
    </xf>
    <xf numFmtId="0" fontId="4" fillId="0" borderId="75" xfId="0" applyFont="1" applyBorder="1" applyAlignment="1" applyProtection="1">
      <alignment horizontal="left"/>
      <protection locked="0"/>
    </xf>
    <xf numFmtId="0" fontId="4" fillId="0" borderId="70" xfId="0" applyFont="1" applyBorder="1" applyAlignment="1" applyProtection="1">
      <alignment horizontal="center"/>
      <protection locked="0"/>
    </xf>
    <xf numFmtId="0" fontId="4" fillId="0" borderId="71" xfId="0" applyFont="1" applyBorder="1" applyAlignment="1" applyProtection="1">
      <alignment horizontal="center"/>
      <protection locked="0"/>
    </xf>
    <xf numFmtId="0" fontId="4" fillId="0" borderId="72" xfId="0" applyFont="1" applyBorder="1" applyAlignment="1" applyProtection="1">
      <alignment horizontal="center"/>
      <protection locked="0"/>
    </xf>
    <xf numFmtId="0" fontId="4" fillId="0" borderId="79" xfId="0" applyFont="1" applyBorder="1" applyAlignment="1" applyProtection="1">
      <alignment horizontal="center"/>
      <protection locked="0"/>
    </xf>
    <xf numFmtId="0" fontId="4" fillId="0" borderId="80" xfId="0" applyFont="1" applyBorder="1" applyAlignment="1" applyProtection="1">
      <alignment horizontal="center"/>
      <protection locked="0"/>
    </xf>
    <xf numFmtId="0" fontId="4" fillId="0" borderId="81" xfId="0" applyFont="1" applyBorder="1" applyAlignment="1" applyProtection="1">
      <alignment horizontal="center"/>
      <protection locked="0"/>
    </xf>
    <xf numFmtId="0" fontId="4" fillId="0" borderId="73" xfId="0" applyFont="1" applyBorder="1" applyAlignment="1" applyProtection="1">
      <alignment horizontal="center"/>
      <protection locked="0"/>
    </xf>
    <xf numFmtId="0" fontId="4" fillId="0" borderId="74" xfId="0" applyFont="1" applyBorder="1" applyAlignment="1" applyProtection="1">
      <alignment horizontal="center"/>
      <protection locked="0"/>
    </xf>
    <xf numFmtId="0" fontId="4" fillId="0" borderId="75" xfId="0" applyFont="1" applyBorder="1" applyAlignment="1" applyProtection="1">
      <alignment horizontal="center"/>
      <protection locked="0"/>
    </xf>
    <xf numFmtId="0" fontId="4" fillId="2" borderId="66" xfId="0" applyFont="1" applyFill="1" applyBorder="1" applyAlignment="1">
      <alignment horizontal="center"/>
    </xf>
    <xf numFmtId="0" fontId="4" fillId="2" borderId="6" xfId="0" applyFont="1" applyFill="1" applyBorder="1" applyAlignment="1">
      <alignment horizontal="center"/>
    </xf>
    <xf numFmtId="0" fontId="4" fillId="2" borderId="82" xfId="0" applyFont="1" applyFill="1" applyBorder="1" applyAlignment="1">
      <alignment horizontal="center"/>
    </xf>
    <xf numFmtId="0" fontId="4" fillId="2" borderId="1" xfId="0" applyFont="1" applyFill="1" applyBorder="1" applyAlignment="1">
      <alignment horizontal="center" vertical="center"/>
    </xf>
    <xf numFmtId="0" fontId="8" fillId="0" borderId="0" xfId="0" applyFont="1" applyFill="1" applyAlignment="1">
      <alignment horizontal="left" vertical="top" wrapText="1"/>
    </xf>
    <xf numFmtId="0" fontId="4" fillId="0" borderId="76" xfId="0" applyFont="1" applyBorder="1" applyAlignment="1" applyProtection="1">
      <alignment horizontal="center"/>
      <protection locked="0"/>
    </xf>
    <xf numFmtId="0" fontId="4" fillId="0" borderId="77" xfId="0" applyFont="1" applyBorder="1" applyAlignment="1" applyProtection="1">
      <alignment horizontal="center"/>
      <protection locked="0"/>
    </xf>
    <xf numFmtId="0" fontId="4" fillId="0" borderId="78" xfId="0" applyFont="1" applyBorder="1" applyAlignment="1" applyProtection="1">
      <alignment horizontal="center"/>
      <protection locked="0"/>
    </xf>
    <xf numFmtId="0" fontId="4" fillId="0" borderId="67" xfId="0" applyFont="1" applyBorder="1" applyAlignment="1" applyProtection="1">
      <alignment horizontal="center"/>
      <protection locked="0"/>
    </xf>
    <xf numFmtId="0" fontId="4" fillId="0" borderId="68" xfId="0" applyFont="1" applyBorder="1" applyAlignment="1" applyProtection="1">
      <alignment horizontal="center"/>
      <protection locked="0"/>
    </xf>
    <xf numFmtId="0" fontId="4" fillId="0" borderId="69" xfId="0" applyFont="1" applyBorder="1" applyAlignment="1" applyProtection="1">
      <alignment horizontal="center"/>
      <protection locked="0"/>
    </xf>
    <xf numFmtId="0" fontId="8" fillId="0" borderId="0" xfId="0" applyFont="1" applyAlignment="1">
      <alignment horizontal="left" vertical="top" wrapText="1"/>
    </xf>
    <xf numFmtId="0" fontId="9" fillId="0" borderId="0" xfId="0" applyFont="1" applyFill="1" applyAlignment="1">
      <alignment horizontal="left" vertical="justify" wrapText="1"/>
    </xf>
    <xf numFmtId="0" fontId="4" fillId="2" borderId="83"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14" fillId="5" borderId="0" xfId="0" applyFont="1" applyFill="1" applyAlignment="1">
      <alignment horizontal="center" vertical="top" wrapText="1"/>
    </xf>
    <xf numFmtId="2" fontId="3" fillId="4" borderId="85" xfId="0" applyNumberFormat="1" applyFont="1" applyFill="1" applyBorder="1" applyAlignment="1">
      <alignment horizontal="left" vertical="center"/>
    </xf>
    <xf numFmtId="2" fontId="3" fillId="4" borderId="86" xfId="0" applyNumberFormat="1" applyFont="1" applyFill="1" applyBorder="1" applyAlignment="1">
      <alignment horizontal="left" vertical="center"/>
    </xf>
    <xf numFmtId="2" fontId="3" fillId="4" borderId="87" xfId="0" applyNumberFormat="1" applyFont="1" applyFill="1" applyBorder="1" applyAlignment="1">
      <alignment horizontal="left" vertical="center"/>
    </xf>
    <xf numFmtId="0" fontId="8" fillId="0" borderId="4" xfId="4" applyFont="1" applyBorder="1" applyAlignment="1">
      <alignment horizontal="center" wrapText="1"/>
    </xf>
    <xf numFmtId="0" fontId="8" fillId="0" borderId="4" xfId="4" applyBorder="1" applyAlignment="1">
      <alignment horizontal="left" wrapText="1"/>
    </xf>
    <xf numFmtId="0" fontId="8" fillId="0" borderId="0" xfId="4" applyFont="1" applyAlignment="1">
      <alignment horizontal="left" vertical="top" wrapText="1"/>
    </xf>
    <xf numFmtId="0" fontId="8" fillId="0" borderId="4" xfId="4" applyBorder="1" applyAlignment="1">
      <alignment horizontal="center" wrapText="1"/>
    </xf>
    <xf numFmtId="0" fontId="4" fillId="8" borderId="4" xfId="4" applyFont="1" applyFill="1" applyBorder="1" applyAlignment="1">
      <alignment horizontal="left" wrapText="1"/>
    </xf>
    <xf numFmtId="0" fontId="8" fillId="0" borderId="0" xfId="4" applyAlignment="1">
      <alignment horizontal="left" vertical="top" wrapText="1"/>
    </xf>
    <xf numFmtId="0" fontId="8" fillId="0" borderId="0" xfId="4" applyFont="1" applyAlignment="1">
      <alignment horizontal="left" wrapText="1"/>
    </xf>
    <xf numFmtId="0" fontId="5" fillId="0" borderId="4" xfId="4" applyFont="1" applyBorder="1" applyAlignment="1">
      <alignment horizontal="left" wrapText="1"/>
    </xf>
    <xf numFmtId="0" fontId="8" fillId="0" borderId="0" xfId="4" applyAlignment="1">
      <alignment horizontal="left" wrapText="1"/>
    </xf>
    <xf numFmtId="4" fontId="22" fillId="10" borderId="0" xfId="4" applyNumberFormat="1" applyFont="1" applyFill="1" applyAlignment="1">
      <alignment horizontal="left" wrapText="1"/>
    </xf>
    <xf numFmtId="0" fontId="22" fillId="10" borderId="0" xfId="4" applyFont="1" applyFill="1" applyAlignment="1">
      <alignment horizontal="left" wrapText="1"/>
    </xf>
    <xf numFmtId="0" fontId="14" fillId="5" borderId="0" xfId="0" applyFont="1" applyFill="1" applyAlignment="1" applyProtection="1">
      <alignment horizontal="center" vertical="center" wrapText="1"/>
    </xf>
    <xf numFmtId="2" fontId="4" fillId="10" borderId="85" xfId="0" applyNumberFormat="1" applyFont="1" applyFill="1" applyBorder="1" applyAlignment="1">
      <alignment horizontal="center"/>
    </xf>
    <xf numFmtId="2" fontId="4" fillId="10" borderId="86" xfId="0" applyNumberFormat="1" applyFont="1" applyFill="1" applyBorder="1" applyAlignment="1">
      <alignment horizontal="center"/>
    </xf>
    <xf numFmtId="2" fontId="4" fillId="10" borderId="87" xfId="0" applyNumberFormat="1" applyFont="1" applyFill="1" applyBorder="1" applyAlignment="1">
      <alignment horizontal="center"/>
    </xf>
    <xf numFmtId="0" fontId="4" fillId="3" borderId="8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9" fillId="0" borderId="0" xfId="0" applyFont="1" applyFill="1" applyAlignment="1">
      <alignment horizontal="left" vertical="center" wrapText="1"/>
    </xf>
    <xf numFmtId="0" fontId="4" fillId="3" borderId="89" xfId="0" applyFont="1" applyFill="1" applyBorder="1" applyAlignment="1">
      <alignment horizontal="center" vertical="center" wrapText="1"/>
    </xf>
    <xf numFmtId="0" fontId="4" fillId="3" borderId="26" xfId="0" applyFont="1" applyFill="1" applyBorder="1" applyAlignment="1">
      <alignment horizontal="center" vertical="center" wrapText="1"/>
    </xf>
  </cellXfs>
  <cellStyles count="5">
    <cellStyle name="Euro" xfId="1"/>
    <cellStyle name="Komma" xfId="2" builtinId="3"/>
    <cellStyle name="Prozent 2" xfId="3"/>
    <cellStyle name="Standard" xfId="0" builtinId="0"/>
    <cellStyle name="Standard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Relationship Id="rId8" Type="http://schemas.openxmlformats.org/officeDocument/2006/relationships/worksheet" Target="worksheets/sheet8.xml"></Relationship><Relationship Id="rId13" Type="http://schemas.openxmlformats.org/officeDocument/2006/relationships/theme" Target="theme/theme1.xml"></Relationship><Relationship Id="rId3" Type="http://schemas.openxmlformats.org/officeDocument/2006/relationships/worksheet" Target="worksheets/sheet3.xml"></Relationship><Relationship Id="rId7" Type="http://schemas.openxmlformats.org/officeDocument/2006/relationships/worksheet" Target="worksheets/sheet7.xml"></Relationship><Relationship Id="rId12" Type="http://schemas.openxmlformats.org/officeDocument/2006/relationships/externalLink" Target="externalLinks/externalLink3.xml"></Relationship><Relationship Id="rId2" Type="http://schemas.openxmlformats.org/officeDocument/2006/relationships/worksheet" Target="worksheets/sheet2.xml"></Relationship><Relationship Id="rId16" Type="http://schemas.openxmlformats.org/officeDocument/2006/relationships/calcChain" Target="calcChain.xml"></Relationship><Relationship Id="rId1" Type="http://schemas.openxmlformats.org/officeDocument/2006/relationships/worksheet" Target="worksheets/sheet1.xml"></Relationship><Relationship Id="rId6" Type="http://schemas.openxmlformats.org/officeDocument/2006/relationships/worksheet" Target="worksheets/sheet6.xml"></Relationship><Relationship Id="rId11" Type="http://schemas.openxmlformats.org/officeDocument/2006/relationships/externalLink" Target="externalLinks/externalLink2.xml"></Relationship><Relationship Id="rId5" Type="http://schemas.openxmlformats.org/officeDocument/2006/relationships/worksheet" Target="worksheets/sheet5.xml"></Relationship><Relationship Id="rId15" Type="http://schemas.openxmlformats.org/officeDocument/2006/relationships/sharedStrings" Target="sharedStrings.xml"></Relationship><Relationship Id="rId10" Type="http://schemas.openxmlformats.org/officeDocument/2006/relationships/externalLink" Target="externalLinks/externalLink1.xml"></Relationship><Relationship Id="rId4" Type="http://schemas.openxmlformats.org/officeDocument/2006/relationships/worksheet" Target="worksheets/sheet4.xml"></Relationship><Relationship Id="rId9" Type="http://schemas.openxmlformats.org/officeDocument/2006/relationships/worksheet" Target="worksheets/sheet9.xml"></Relationship><Relationship Id="rId14" Type="http://schemas.openxmlformats.org/officeDocument/2006/relationships/styles" Target="styles.xml"></Relationship><Relationship Id="rId17" Type="http://schemas.openxmlformats.org/officeDocument/2006/relationships/customXml" Target="../customXml/item1.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696644</xdr:colOff>
      <xdr:row>0</xdr:row>
      <xdr:rowOff>81328</xdr:rowOff>
    </xdr:from>
    <xdr:ext cx="2022670" cy="755400"/>
    <xdr:sp macro="" textlink="">
      <xdr:nvSpPr>
        <xdr:cNvPr id="6" name="Textfeld 5"/>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142875</xdr:colOff>
      <xdr:row>0</xdr:row>
      <xdr:rowOff>114300</xdr:rowOff>
    </xdr:from>
    <xdr:to>
      <xdr:col>0</xdr:col>
      <xdr:colOff>714375</xdr:colOff>
      <xdr:row>0</xdr:row>
      <xdr:rowOff>628650</xdr:rowOff>
    </xdr:to>
    <xdr:pic>
      <xdr:nvPicPr>
        <xdr:cNvPr id="8370" name="Grafik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14300"/>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696644</xdr:colOff>
      <xdr:row>0</xdr:row>
      <xdr:rowOff>81328</xdr:rowOff>
    </xdr:from>
    <xdr:ext cx="2048437" cy="755400"/>
    <xdr:sp macro="" textlink="">
      <xdr:nvSpPr>
        <xdr:cNvPr id="3" name="Textfeld 2"/>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123825</xdr:colOff>
      <xdr:row>0</xdr:row>
      <xdr:rowOff>114300</xdr:rowOff>
    </xdr:from>
    <xdr:to>
      <xdr:col>0</xdr:col>
      <xdr:colOff>695325</xdr:colOff>
      <xdr:row>0</xdr:row>
      <xdr:rowOff>628650</xdr:rowOff>
    </xdr:to>
    <xdr:pic>
      <xdr:nvPicPr>
        <xdr:cNvPr id="3287" name="Grafik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4300"/>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342900</xdr:colOff>
      <xdr:row>0</xdr:row>
      <xdr:rowOff>0</xdr:rowOff>
    </xdr:from>
    <xdr:to>
      <xdr:col>0</xdr:col>
      <xdr:colOff>933450</xdr:colOff>
      <xdr:row>0</xdr:row>
      <xdr:rowOff>0</xdr:rowOff>
    </xdr:to>
    <xdr:pic>
      <xdr:nvPicPr>
        <xdr:cNvPr id="1490" name="Picture 1" descr="Logo-Land_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0"/>
          <a:ext cx="590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696644</xdr:colOff>
      <xdr:row>0</xdr:row>
      <xdr:rowOff>81328</xdr:rowOff>
    </xdr:from>
    <xdr:ext cx="2053220" cy="763108"/>
    <xdr:sp macro="" textlink="">
      <xdr:nvSpPr>
        <xdr:cNvPr id="4" name="Textfeld 3"/>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152400</xdr:colOff>
      <xdr:row>0</xdr:row>
      <xdr:rowOff>104775</xdr:rowOff>
    </xdr:from>
    <xdr:to>
      <xdr:col>0</xdr:col>
      <xdr:colOff>723900</xdr:colOff>
      <xdr:row>0</xdr:row>
      <xdr:rowOff>619125</xdr:rowOff>
    </xdr:to>
    <xdr:pic>
      <xdr:nvPicPr>
        <xdr:cNvPr id="1492" name="Grafik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104775"/>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696644</xdr:colOff>
      <xdr:row>0</xdr:row>
      <xdr:rowOff>81328</xdr:rowOff>
    </xdr:from>
    <xdr:ext cx="2048437" cy="755400"/>
    <xdr:sp macro="" textlink="">
      <xdr:nvSpPr>
        <xdr:cNvPr id="5" name="Textfeld 4"/>
        <xdr:cNvSpPr txBox="1">
          <a:spLocks noChangeArrowheads="1"/>
        </xdr:cNvSpPr>
      </xdr:nvSpPr>
      <xdr:spPr bwMode="auto">
        <a:xfrm>
          <a:off x="696644" y="81328"/>
          <a:ext cx="2048437"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477569</xdr:colOff>
      <xdr:row>0</xdr:row>
      <xdr:rowOff>81328</xdr:rowOff>
    </xdr:from>
    <xdr:ext cx="1981336" cy="755400"/>
    <xdr:sp macro="" textlink="">
      <xdr:nvSpPr>
        <xdr:cNvPr id="5" name="Textfeld 4"/>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477569</xdr:colOff>
      <xdr:row>0</xdr:row>
      <xdr:rowOff>81328</xdr:rowOff>
    </xdr:from>
    <xdr:ext cx="1981336" cy="755400"/>
    <xdr:sp macro="" textlink="">
      <xdr:nvSpPr>
        <xdr:cNvPr id="7" name="Textfeld 6"/>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0</xdr:colOff>
      <xdr:row>0</xdr:row>
      <xdr:rowOff>123825</xdr:rowOff>
    </xdr:from>
    <xdr:to>
      <xdr:col>1</xdr:col>
      <xdr:colOff>76200</xdr:colOff>
      <xdr:row>0</xdr:row>
      <xdr:rowOff>628650</xdr:rowOff>
    </xdr:to>
    <xdr:pic>
      <xdr:nvPicPr>
        <xdr:cNvPr id="4316" name="Grafik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825"/>
          <a:ext cx="5619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696644</xdr:colOff>
      <xdr:row>0</xdr:row>
      <xdr:rowOff>81328</xdr:rowOff>
    </xdr:from>
    <xdr:ext cx="2028741" cy="755400"/>
    <xdr:sp macro="" textlink="">
      <xdr:nvSpPr>
        <xdr:cNvPr id="3" name="Textfeld 2"/>
        <xdr:cNvSpPr txBox="1">
          <a:spLocks noChangeArrowheads="1"/>
        </xdr:cNvSpPr>
      </xdr:nvSpPr>
      <xdr:spPr bwMode="auto">
        <a:xfrm>
          <a:off x="50614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696644</xdr:colOff>
      <xdr:row>0</xdr:row>
      <xdr:rowOff>81328</xdr:rowOff>
    </xdr:from>
    <xdr:ext cx="2028741" cy="755400"/>
    <xdr:sp macro="" textlink="">
      <xdr:nvSpPr>
        <xdr:cNvPr id="5" name="Textfeld 4"/>
        <xdr:cNvSpPr txBox="1">
          <a:spLocks noChangeArrowheads="1"/>
        </xdr:cNvSpPr>
      </xdr:nvSpPr>
      <xdr:spPr bwMode="auto">
        <a:xfrm>
          <a:off x="50614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133350</xdr:colOff>
      <xdr:row>0</xdr:row>
      <xdr:rowOff>114300</xdr:rowOff>
    </xdr:from>
    <xdr:to>
      <xdr:col>0</xdr:col>
      <xdr:colOff>704850</xdr:colOff>
      <xdr:row>0</xdr:row>
      <xdr:rowOff>628650</xdr:rowOff>
    </xdr:to>
    <xdr:pic>
      <xdr:nvPicPr>
        <xdr:cNvPr id="9436" name="Grafik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14300"/>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696644</xdr:colOff>
      <xdr:row>0</xdr:row>
      <xdr:rowOff>81328</xdr:rowOff>
    </xdr:from>
    <xdr:ext cx="2024812" cy="755400"/>
    <xdr:sp macro="" textlink="">
      <xdr:nvSpPr>
        <xdr:cNvPr id="3" name="Textfeld 2"/>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123825</xdr:colOff>
      <xdr:row>0</xdr:row>
      <xdr:rowOff>104775</xdr:rowOff>
    </xdr:from>
    <xdr:to>
      <xdr:col>0</xdr:col>
      <xdr:colOff>695325</xdr:colOff>
      <xdr:row>0</xdr:row>
      <xdr:rowOff>619125</xdr:rowOff>
    </xdr:to>
    <xdr:pic>
      <xdr:nvPicPr>
        <xdr:cNvPr id="13456" name="Grafik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04775"/>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692834</xdr:colOff>
      <xdr:row>0</xdr:row>
      <xdr:rowOff>81328</xdr:rowOff>
    </xdr:from>
    <xdr:ext cx="2046329" cy="755400"/>
    <xdr:sp macro="" textlink="">
      <xdr:nvSpPr>
        <xdr:cNvPr id="3" name="Textfeld 2"/>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692834</xdr:colOff>
      <xdr:row>0</xdr:row>
      <xdr:rowOff>81328</xdr:rowOff>
    </xdr:from>
    <xdr:ext cx="2046329" cy="755400"/>
    <xdr:sp macro="" textlink="">
      <xdr:nvSpPr>
        <xdr:cNvPr id="5" name="Textfeld 4"/>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114300</xdr:colOff>
      <xdr:row>0</xdr:row>
      <xdr:rowOff>104775</xdr:rowOff>
    </xdr:from>
    <xdr:to>
      <xdr:col>0</xdr:col>
      <xdr:colOff>685800</xdr:colOff>
      <xdr:row>0</xdr:row>
      <xdr:rowOff>619125</xdr:rowOff>
    </xdr:to>
    <xdr:pic>
      <xdr:nvPicPr>
        <xdr:cNvPr id="12508" name="Grafik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04775"/>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696644</xdr:colOff>
      <xdr:row>0</xdr:row>
      <xdr:rowOff>81328</xdr:rowOff>
    </xdr:from>
    <xdr:ext cx="2036368" cy="755400"/>
    <xdr:sp macro="" textlink="">
      <xdr:nvSpPr>
        <xdr:cNvPr id="3" name="Textfeld 2"/>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696644</xdr:colOff>
      <xdr:row>0</xdr:row>
      <xdr:rowOff>81328</xdr:rowOff>
    </xdr:from>
    <xdr:ext cx="2036368" cy="755400"/>
    <xdr:sp macro="" textlink="">
      <xdr:nvSpPr>
        <xdr:cNvPr id="5" name="Textfeld 4"/>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133350</xdr:colOff>
      <xdr:row>0</xdr:row>
      <xdr:rowOff>133350</xdr:rowOff>
    </xdr:from>
    <xdr:to>
      <xdr:col>0</xdr:col>
      <xdr:colOff>704850</xdr:colOff>
      <xdr:row>0</xdr:row>
      <xdr:rowOff>647700</xdr:rowOff>
    </xdr:to>
    <xdr:pic>
      <xdr:nvPicPr>
        <xdr:cNvPr id="10462" name="Grafik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33350"/>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696644</xdr:colOff>
      <xdr:row>0</xdr:row>
      <xdr:rowOff>81328</xdr:rowOff>
    </xdr:from>
    <xdr:ext cx="2040988" cy="755400"/>
    <xdr:sp macro="" textlink="">
      <xdr:nvSpPr>
        <xdr:cNvPr id="3" name="Textfeld 2"/>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oneCellAnchor>
    <xdr:from>
      <xdr:col>0</xdr:col>
      <xdr:colOff>696644</xdr:colOff>
      <xdr:row>0</xdr:row>
      <xdr:rowOff>81328</xdr:rowOff>
    </xdr:from>
    <xdr:ext cx="2040988" cy="755400"/>
    <xdr:sp macro="" textlink="">
      <xdr:nvSpPr>
        <xdr:cNvPr id="5" name="Textfeld 4"/>
        <xdr:cNvSpPr txBox="1">
          <a:spLocks noChangeArrowheads="1"/>
        </xdr:cNvSpPr>
      </xdr:nvSpPr>
      <xdr:spPr bwMode="auto">
        <a:xfrm>
          <a:off x="719504" y="81328"/>
          <a:ext cx="2040988" cy="75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defRPr sz="1000"/>
          </a:pPr>
          <a:r>
            <a:rPr lang="de-DE" sz="800" b="1" i="0" u="none" strike="noStrike" baseline="0">
              <a:solidFill>
                <a:srgbClr val="000000"/>
              </a:solidFill>
              <a:latin typeface="Calibri"/>
            </a:rPr>
            <a:t>Land Niederösterreich/</a:t>
          </a:r>
        </a:p>
        <a:p>
          <a:pPr algn="l" rtl="0">
            <a:defRPr sz="1000"/>
          </a:pPr>
          <a:r>
            <a:rPr lang="de-DE" sz="800" b="1" i="0" u="none" strike="noStrike" baseline="0">
              <a:solidFill>
                <a:srgbClr val="000000"/>
              </a:solidFill>
              <a:latin typeface="Calibri"/>
            </a:rPr>
            <a:t>NÖ Wirtschafts- und Tourismusfonds</a:t>
          </a:r>
        </a:p>
        <a:p>
          <a:pPr algn="l" rtl="0">
            <a:defRPr sz="1000"/>
          </a:pPr>
          <a:r>
            <a:rPr lang="de-DE" sz="800" b="0" i="0" u="none" strike="noStrike" baseline="0">
              <a:solidFill>
                <a:srgbClr val="000000"/>
              </a:solidFill>
              <a:latin typeface="Calibri"/>
            </a:rPr>
            <a:t>Landhausplatz 1, Haus 14</a:t>
          </a:r>
        </a:p>
        <a:p>
          <a:pPr algn="l" rtl="0">
            <a:lnSpc>
              <a:spcPts val="900"/>
            </a:lnSpc>
            <a:defRPr sz="1000"/>
          </a:pPr>
          <a:r>
            <a:rPr lang="de-DE" sz="800" b="0" i="0" u="none" strike="noStrike" baseline="0">
              <a:solidFill>
                <a:srgbClr val="000000"/>
              </a:solidFill>
              <a:latin typeface="Calibri"/>
            </a:rPr>
            <a:t>3109 St. Pölten                                                                                                                                                               </a:t>
          </a:r>
          <a:r>
            <a:rPr lang="de-DE" sz="800" b="1" i="0" u="none" strike="noStrike" baseline="0">
              <a:solidFill>
                <a:srgbClr val="000000"/>
              </a:solidFill>
              <a:latin typeface="Calibri"/>
            </a:rPr>
            <a:t>                                             </a:t>
          </a:r>
          <a:endParaRPr lang="de-DE" sz="1100" b="0" i="0" u="none" strike="noStrike" baseline="0">
            <a:solidFill>
              <a:srgbClr val="000000"/>
            </a:solidFill>
            <a:latin typeface="Times New Roman"/>
            <a:cs typeface="Times New Roman"/>
          </a:endParaRPr>
        </a:p>
        <a:p>
          <a:pPr algn="l" rtl="0">
            <a:defRPr sz="1000"/>
          </a:pPr>
          <a:endParaRPr lang="de-DE" sz="1100" b="0" i="0" u="none" strike="noStrike" baseline="0">
            <a:solidFill>
              <a:srgbClr val="000000"/>
            </a:solidFill>
            <a:latin typeface="Times New Roman"/>
            <a:cs typeface="Times New Roman"/>
          </a:endParaRPr>
        </a:p>
      </xdr:txBody>
    </xdr:sp>
    <xdr:clientData/>
  </xdr:oneCellAnchor>
  <xdr:twoCellAnchor>
    <xdr:from>
      <xdr:col>0</xdr:col>
      <xdr:colOff>133350</xdr:colOff>
      <xdr:row>0</xdr:row>
      <xdr:rowOff>123825</xdr:rowOff>
    </xdr:from>
    <xdr:to>
      <xdr:col>0</xdr:col>
      <xdr:colOff>704850</xdr:colOff>
      <xdr:row>0</xdr:row>
      <xdr:rowOff>638175</xdr:rowOff>
    </xdr:to>
    <xdr:pic>
      <xdr:nvPicPr>
        <xdr:cNvPr id="11484" name="Grafik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23825"/>
          <a:ext cx="571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oe.gv.at/bilder/d81/Versand%20FV/130507%20Abrechnung%20nach%20Standard%20Einheitskosten%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noe.gv.at/noe/Wirtschaft-Tourismus-Technologie/FUE/Versand%20FV/120831%20Abrechnungsformblaetter%20PK%20spitz.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noe.gv.at/Users/FIUR/AppData/Local/Microsoft/Windows/Temporary%20Internet%20Files/Content.Outlook/V761QVB0/Abrechnungsformblaet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FB1 Rechnungsaufstellung"/>
      <sheetName val="FB2 Soll-Ist Vergleich"/>
      <sheetName val="FB3 Leistungsnachweis"/>
      <sheetName val="FB4 Personalkosten pauschal"/>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FB1 Rechnungsaufstellung"/>
      <sheetName val="FB2 Soll-Ist Vergleich"/>
      <sheetName val="FB3 Leistungsnachweis"/>
      <sheetName val="FB 4 IST PK nur Projekt"/>
      <sheetName val="FB 4 IST PK teilw.Projekt "/>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FB1 Rechnungsaufstellung"/>
      <sheetName val="FB2 Soll-Ist Vergleich"/>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9"/>
  <sheetViews>
    <sheetView zoomScaleNormal="100" workbookViewId="0">
      <selection activeCell="B37" sqref="B37"/>
    </sheetView>
  </sheetViews>
  <sheetFormatPr baseColWidth="10" defaultRowHeight="12.75" x14ac:dyDescent="0.2"/>
  <cols>
    <col min="1" max="1" width="20.7109375" customWidth="1"/>
    <col min="2" max="2" width="22.28515625" customWidth="1"/>
    <col min="3" max="3" width="34.7109375" customWidth="1"/>
    <col min="4" max="4" width="27.28515625" customWidth="1"/>
    <col min="5" max="5" width="17.7109375" customWidth="1"/>
    <col min="6" max="6" width="14.42578125" customWidth="1"/>
    <col min="7" max="7" width="15.7109375" customWidth="1"/>
  </cols>
  <sheetData>
    <row r="1" spans="1:7" s="53" customFormat="1" ht="57.75" customHeight="1" x14ac:dyDescent="0.2">
      <c r="A1" s="240"/>
      <c r="B1" s="240"/>
      <c r="C1" s="240"/>
      <c r="D1" s="240"/>
    </row>
    <row r="2" spans="1:7" ht="23.25" x14ac:dyDescent="0.35">
      <c r="A2" s="239" t="s">
        <v>139</v>
      </c>
      <c r="B2" s="239"/>
      <c r="C2" s="239"/>
      <c r="D2" s="239"/>
      <c r="E2" s="239"/>
      <c r="F2" s="239"/>
      <c r="G2" s="239"/>
    </row>
    <row r="4" spans="1:7" x14ac:dyDescent="0.2">
      <c r="A4" s="2" t="s">
        <v>13</v>
      </c>
      <c r="B4" s="2"/>
      <c r="C4" s="2"/>
      <c r="D4" s="2"/>
      <c r="E4" s="2"/>
      <c r="F4" s="2"/>
    </row>
    <row r="5" spans="1:7" x14ac:dyDescent="0.2">
      <c r="A5" s="2"/>
      <c r="B5" s="2"/>
      <c r="C5" s="2"/>
      <c r="D5" s="2"/>
      <c r="E5" s="2"/>
      <c r="F5" s="2"/>
    </row>
    <row r="6" spans="1:7" ht="13.5" thickBot="1" x14ac:dyDescent="0.25"/>
    <row r="7" spans="1:7" ht="27" customHeight="1" x14ac:dyDescent="0.2">
      <c r="C7" s="26" t="s">
        <v>14</v>
      </c>
      <c r="D7" s="26" t="s">
        <v>15</v>
      </c>
    </row>
    <row r="8" spans="1:7" ht="25.15" customHeight="1" x14ac:dyDescent="0.25">
      <c r="C8" s="30" t="s">
        <v>17</v>
      </c>
      <c r="D8" s="29">
        <f>Personalkosten!G13</f>
        <v>390</v>
      </c>
    </row>
    <row r="9" spans="1:7" ht="27" customHeight="1" x14ac:dyDescent="0.25">
      <c r="C9" s="30" t="s">
        <v>16</v>
      </c>
      <c r="D9" s="29">
        <f>'ext. Dienstleistungen'!E23</f>
        <v>0</v>
      </c>
    </row>
    <row r="10" spans="1:7" ht="24.6" customHeight="1" thickBot="1" x14ac:dyDescent="0.3">
      <c r="C10" s="27" t="s">
        <v>0</v>
      </c>
      <c r="D10" s="28">
        <f>SUM(D8:D9)</f>
        <v>390</v>
      </c>
    </row>
    <row r="13" spans="1:7" ht="15.75" x14ac:dyDescent="0.2">
      <c r="A13" s="233" t="s">
        <v>136</v>
      </c>
      <c r="B13" s="233"/>
    </row>
    <row r="14" spans="1:7" x14ac:dyDescent="0.2">
      <c r="A14" s="230"/>
      <c r="B14" s="230"/>
    </row>
    <row r="15" spans="1:7" x14ac:dyDescent="0.2">
      <c r="A15" s="231" t="s">
        <v>137</v>
      </c>
      <c r="B15" s="231"/>
    </row>
    <row r="16" spans="1:7" x14ac:dyDescent="0.2">
      <c r="A16" s="232" t="s">
        <v>29</v>
      </c>
      <c r="B16" s="230"/>
    </row>
    <row r="17" spans="1:3" x14ac:dyDescent="0.2">
      <c r="A17" s="232"/>
      <c r="B17" s="230"/>
    </row>
    <row r="18" spans="1:3" x14ac:dyDescent="0.2">
      <c r="A18" s="232" t="s">
        <v>28</v>
      </c>
      <c r="B18" s="230"/>
      <c r="C18" s="14"/>
    </row>
    <row r="19" spans="1:3" x14ac:dyDescent="0.2">
      <c r="A19" s="234" t="s">
        <v>138</v>
      </c>
      <c r="B19" s="234"/>
    </row>
  </sheetData>
  <mergeCells count="2">
    <mergeCell ref="A2:G2"/>
    <mergeCell ref="A1:D1"/>
  </mergeCells>
  <pageMargins left="0.7" right="0.7" top="0.78740157499999996" bottom="0.78740157499999996" header="0.3" footer="0.3"/>
  <pageSetup paperSize="9" scale="87" fitToHeight="0" orientation="landscape" r:id="rId1"/>
  <headerFooter>
    <oddFooter>&amp;CVersion 01.00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4"/>
  <sheetViews>
    <sheetView zoomScaleNormal="100" workbookViewId="0">
      <selection activeCell="B25" sqref="B25:F25"/>
    </sheetView>
  </sheetViews>
  <sheetFormatPr baseColWidth="10" defaultRowHeight="12.75" x14ac:dyDescent="0.2"/>
  <cols>
    <col min="1" max="1" width="25.42578125" customWidth="1"/>
    <col min="2" max="4" width="20.7109375" customWidth="1"/>
    <col min="5" max="5" width="15.7109375" customWidth="1"/>
    <col min="6" max="6" width="19" customWidth="1"/>
    <col min="7" max="7" width="20.7109375" customWidth="1"/>
    <col min="8" max="8" width="22.85546875" customWidth="1"/>
    <col min="9" max="9" width="27" customWidth="1"/>
  </cols>
  <sheetData>
    <row r="1" spans="1:10" s="53" customFormat="1" ht="57.75" customHeight="1" x14ac:dyDescent="0.2">
      <c r="A1" s="240"/>
      <c r="B1" s="240"/>
      <c r="C1" s="240"/>
      <c r="D1" s="240"/>
    </row>
    <row r="2" spans="1:10" s="20" customFormat="1" ht="23.25" x14ac:dyDescent="0.35">
      <c r="A2" s="239" t="s">
        <v>3</v>
      </c>
      <c r="B2" s="239"/>
      <c r="C2" s="239"/>
      <c r="D2" s="239"/>
      <c r="E2" s="239"/>
      <c r="F2" s="239"/>
      <c r="G2" s="239"/>
      <c r="H2" s="239"/>
      <c r="I2" s="239"/>
      <c r="J2" s="19"/>
    </row>
    <row r="3" spans="1:10" s="8" customFormat="1" x14ac:dyDescent="0.2">
      <c r="A3" s="86" t="s">
        <v>114</v>
      </c>
      <c r="B3" s="9"/>
      <c r="C3" s="9"/>
      <c r="D3" s="9"/>
      <c r="E3" s="9"/>
      <c r="F3" s="9"/>
      <c r="G3" s="9"/>
      <c r="H3" s="9"/>
      <c r="I3" s="9"/>
      <c r="J3" s="9"/>
    </row>
    <row r="4" spans="1:10" s="8" customFormat="1" x14ac:dyDescent="0.2">
      <c r="A4" s="10"/>
      <c r="B4" s="9"/>
      <c r="C4" s="9"/>
      <c r="D4" s="9"/>
      <c r="E4" s="9"/>
      <c r="F4" s="9"/>
      <c r="G4" s="9"/>
      <c r="H4" s="9"/>
      <c r="I4" s="9"/>
      <c r="J4" s="9"/>
    </row>
    <row r="5" spans="1:10" s="8" customFormat="1" ht="42" customHeight="1" x14ac:dyDescent="0.2">
      <c r="A5" s="257" t="s">
        <v>86</v>
      </c>
      <c r="B5" s="257"/>
      <c r="C5" s="257"/>
      <c r="D5" s="257"/>
      <c r="E5" s="257"/>
      <c r="F5" s="257"/>
      <c r="G5" s="257"/>
      <c r="H5" s="257"/>
      <c r="I5" s="9"/>
      <c r="J5" s="9"/>
    </row>
    <row r="6" spans="1:10" s="8" customFormat="1" ht="14.25" x14ac:dyDescent="0.2">
      <c r="A6" s="16"/>
      <c r="B6" s="16"/>
      <c r="C6" s="16"/>
      <c r="D6" s="16"/>
      <c r="E6" s="16"/>
      <c r="F6" s="16"/>
      <c r="G6" s="16"/>
      <c r="H6" s="9"/>
      <c r="I6" s="9"/>
      <c r="J6" s="9"/>
    </row>
    <row r="7" spans="1:10" s="21" customFormat="1" ht="48" customHeight="1" x14ac:dyDescent="0.2">
      <c r="A7" s="257" t="s">
        <v>87</v>
      </c>
      <c r="B7" s="257"/>
      <c r="C7" s="257"/>
      <c r="D7" s="257"/>
      <c r="E7" s="257"/>
      <c r="F7" s="257"/>
      <c r="G7" s="257"/>
      <c r="H7" s="257"/>
      <c r="I7" s="9"/>
      <c r="J7" s="9"/>
    </row>
    <row r="8" spans="1:10" ht="13.5" thickBot="1" x14ac:dyDescent="0.25">
      <c r="B8" s="11"/>
      <c r="C8" s="1"/>
      <c r="D8" s="1"/>
      <c r="E8" s="1"/>
    </row>
    <row r="9" spans="1:10" ht="38.25" x14ac:dyDescent="0.2">
      <c r="A9" s="71"/>
      <c r="B9" s="256" t="s">
        <v>3</v>
      </c>
      <c r="C9" s="256"/>
      <c r="D9" s="256"/>
      <c r="E9" s="256"/>
      <c r="F9" s="256"/>
      <c r="G9" s="69" t="s">
        <v>2</v>
      </c>
      <c r="H9" s="3" t="s">
        <v>89</v>
      </c>
      <c r="I9" s="70" t="s">
        <v>90</v>
      </c>
    </row>
    <row r="10" spans="1:10" ht="13.5" thickBot="1" x14ac:dyDescent="0.25">
      <c r="A10" s="72"/>
      <c r="B10" s="253" t="s">
        <v>1</v>
      </c>
      <c r="C10" s="254"/>
      <c r="D10" s="254"/>
      <c r="E10" s="254"/>
      <c r="F10" s="255"/>
      <c r="G10" s="73" t="s">
        <v>9</v>
      </c>
      <c r="H10" s="73" t="s">
        <v>85</v>
      </c>
      <c r="I10" s="74" t="s">
        <v>85</v>
      </c>
    </row>
    <row r="11" spans="1:10" s="23" customFormat="1" x14ac:dyDescent="0.2">
      <c r="A11" s="156" t="s">
        <v>4</v>
      </c>
      <c r="B11" s="247"/>
      <c r="C11" s="248"/>
      <c r="D11" s="248"/>
      <c r="E11" s="248"/>
      <c r="F11" s="249"/>
      <c r="G11" s="157"/>
      <c r="H11" s="157"/>
      <c r="I11" s="158"/>
    </row>
    <row r="12" spans="1:10" s="24" customFormat="1" x14ac:dyDescent="0.2">
      <c r="A12" s="159"/>
      <c r="B12" s="250"/>
      <c r="C12" s="251"/>
      <c r="D12" s="251"/>
      <c r="E12" s="251"/>
      <c r="F12" s="252"/>
      <c r="G12" s="160"/>
      <c r="H12" s="160"/>
      <c r="I12" s="161"/>
    </row>
    <row r="13" spans="1:10" s="24" customFormat="1" x14ac:dyDescent="0.2">
      <c r="A13" s="159"/>
      <c r="B13" s="250"/>
      <c r="C13" s="251"/>
      <c r="D13" s="251"/>
      <c r="E13" s="251"/>
      <c r="F13" s="252"/>
      <c r="G13" s="160"/>
      <c r="H13" s="160"/>
      <c r="I13" s="161"/>
    </row>
    <row r="14" spans="1:10" s="24" customFormat="1" x14ac:dyDescent="0.2">
      <c r="A14" s="162"/>
      <c r="B14" s="244"/>
      <c r="C14" s="245"/>
      <c r="D14" s="245"/>
      <c r="E14" s="245"/>
      <c r="F14" s="246"/>
      <c r="G14" s="163"/>
      <c r="H14" s="163"/>
      <c r="I14" s="164"/>
    </row>
    <row r="15" spans="1:10" s="23" customFormat="1" x14ac:dyDescent="0.2">
      <c r="A15" s="165" t="s">
        <v>5</v>
      </c>
      <c r="B15" s="258"/>
      <c r="C15" s="259"/>
      <c r="D15" s="259"/>
      <c r="E15" s="259"/>
      <c r="F15" s="260"/>
      <c r="G15" s="166"/>
      <c r="H15" s="166"/>
      <c r="I15" s="167"/>
    </row>
    <row r="16" spans="1:10" s="24" customFormat="1" x14ac:dyDescent="0.2">
      <c r="A16" s="159"/>
      <c r="B16" s="250"/>
      <c r="C16" s="251"/>
      <c r="D16" s="251"/>
      <c r="E16" s="251"/>
      <c r="F16" s="252"/>
      <c r="G16" s="160"/>
      <c r="H16" s="160"/>
      <c r="I16" s="161"/>
    </row>
    <row r="17" spans="1:9" s="24" customFormat="1" x14ac:dyDescent="0.2">
      <c r="A17" s="159"/>
      <c r="B17" s="250"/>
      <c r="C17" s="251"/>
      <c r="D17" s="251"/>
      <c r="E17" s="251"/>
      <c r="F17" s="252"/>
      <c r="G17" s="160"/>
      <c r="H17" s="160"/>
      <c r="I17" s="161"/>
    </row>
    <row r="18" spans="1:9" s="24" customFormat="1" x14ac:dyDescent="0.2">
      <c r="A18" s="162"/>
      <c r="B18" s="244"/>
      <c r="C18" s="245"/>
      <c r="D18" s="245"/>
      <c r="E18" s="245"/>
      <c r="F18" s="246"/>
      <c r="G18" s="163"/>
      <c r="H18" s="163"/>
      <c r="I18" s="164"/>
    </row>
    <row r="19" spans="1:9" s="23" customFormat="1" x14ac:dyDescent="0.2">
      <c r="A19" s="165" t="s">
        <v>6</v>
      </c>
      <c r="B19" s="258"/>
      <c r="C19" s="259"/>
      <c r="D19" s="259"/>
      <c r="E19" s="259"/>
      <c r="F19" s="260"/>
      <c r="G19" s="166"/>
      <c r="H19" s="166"/>
      <c r="I19" s="167"/>
    </row>
    <row r="20" spans="1:9" s="23" customFormat="1" x14ac:dyDescent="0.2">
      <c r="A20" s="168"/>
      <c r="B20" s="241"/>
      <c r="C20" s="242"/>
      <c r="D20" s="242"/>
      <c r="E20" s="242"/>
      <c r="F20" s="243"/>
      <c r="G20" s="169"/>
      <c r="H20" s="169"/>
      <c r="I20" s="170"/>
    </row>
    <row r="21" spans="1:9" s="24" customFormat="1" x14ac:dyDescent="0.2">
      <c r="A21" s="159"/>
      <c r="B21" s="250"/>
      <c r="C21" s="251"/>
      <c r="D21" s="251"/>
      <c r="E21" s="251"/>
      <c r="F21" s="252"/>
      <c r="G21" s="160"/>
      <c r="H21" s="160"/>
      <c r="I21" s="161"/>
    </row>
    <row r="22" spans="1:9" s="24" customFormat="1" x14ac:dyDescent="0.2">
      <c r="A22" s="171"/>
      <c r="B22" s="244"/>
      <c r="C22" s="245"/>
      <c r="D22" s="245"/>
      <c r="E22" s="245"/>
      <c r="F22" s="246"/>
      <c r="G22" s="163"/>
      <c r="H22" s="163"/>
      <c r="I22" s="164"/>
    </row>
    <row r="23" spans="1:9" s="24" customFormat="1" x14ac:dyDescent="0.2">
      <c r="A23" s="165" t="s">
        <v>7</v>
      </c>
      <c r="B23" s="258"/>
      <c r="C23" s="259"/>
      <c r="D23" s="259"/>
      <c r="E23" s="259"/>
      <c r="F23" s="260"/>
      <c r="G23" s="172"/>
      <c r="H23" s="172"/>
      <c r="I23" s="173"/>
    </row>
    <row r="24" spans="1:9" s="24" customFormat="1" x14ac:dyDescent="0.2">
      <c r="A24" s="168"/>
      <c r="B24" s="241"/>
      <c r="C24" s="242"/>
      <c r="D24" s="242"/>
      <c r="E24" s="242"/>
      <c r="F24" s="243"/>
      <c r="G24" s="160"/>
      <c r="H24" s="160"/>
      <c r="I24" s="161"/>
    </row>
    <row r="25" spans="1:9" s="24" customFormat="1" x14ac:dyDescent="0.2">
      <c r="A25" s="168"/>
      <c r="B25" s="250"/>
      <c r="C25" s="251"/>
      <c r="D25" s="251"/>
      <c r="E25" s="251"/>
      <c r="F25" s="252"/>
      <c r="G25" s="160"/>
      <c r="H25" s="160"/>
      <c r="I25" s="161"/>
    </row>
    <row r="26" spans="1:9" s="24" customFormat="1" x14ac:dyDescent="0.2">
      <c r="A26" s="174"/>
      <c r="B26" s="244"/>
      <c r="C26" s="245"/>
      <c r="D26" s="245"/>
      <c r="E26" s="245"/>
      <c r="F26" s="246"/>
      <c r="G26" s="163"/>
      <c r="H26" s="163"/>
      <c r="I26" s="164"/>
    </row>
    <row r="27" spans="1:9" s="24" customFormat="1" x14ac:dyDescent="0.2">
      <c r="A27" s="165" t="s">
        <v>8</v>
      </c>
      <c r="B27" s="258"/>
      <c r="C27" s="259"/>
      <c r="D27" s="259"/>
      <c r="E27" s="259"/>
      <c r="F27" s="260"/>
      <c r="G27" s="172"/>
      <c r="H27" s="172"/>
      <c r="I27" s="173"/>
    </row>
    <row r="28" spans="1:9" s="24" customFormat="1" x14ac:dyDescent="0.2">
      <c r="A28" s="168"/>
      <c r="B28" s="250"/>
      <c r="C28" s="251"/>
      <c r="D28" s="251"/>
      <c r="E28" s="251"/>
      <c r="F28" s="252"/>
      <c r="G28" s="160"/>
      <c r="H28" s="160"/>
      <c r="I28" s="161"/>
    </row>
    <row r="29" spans="1:9" s="24" customFormat="1" x14ac:dyDescent="0.2">
      <c r="A29" s="175"/>
      <c r="B29" s="250"/>
      <c r="C29" s="251"/>
      <c r="D29" s="251"/>
      <c r="E29" s="251"/>
      <c r="F29" s="252"/>
      <c r="G29" s="160"/>
      <c r="H29" s="160"/>
      <c r="I29" s="161"/>
    </row>
    <row r="30" spans="1:9" s="24" customFormat="1" x14ac:dyDescent="0.2">
      <c r="A30" s="162"/>
      <c r="B30" s="244"/>
      <c r="C30" s="245"/>
      <c r="D30" s="245"/>
      <c r="E30" s="245"/>
      <c r="F30" s="246"/>
      <c r="G30" s="163"/>
      <c r="H30" s="163"/>
      <c r="I30" s="164"/>
    </row>
    <row r="31" spans="1:9" s="24" customFormat="1" x14ac:dyDescent="0.2">
      <c r="A31" s="165" t="s">
        <v>102</v>
      </c>
      <c r="B31" s="258"/>
      <c r="C31" s="259"/>
      <c r="D31" s="259"/>
      <c r="E31" s="259"/>
      <c r="F31" s="260"/>
      <c r="G31" s="172"/>
      <c r="H31" s="172"/>
      <c r="I31" s="173"/>
    </row>
    <row r="32" spans="1:9" s="24" customFormat="1" x14ac:dyDescent="0.2">
      <c r="A32" s="175"/>
      <c r="B32" s="250"/>
      <c r="C32" s="251"/>
      <c r="D32" s="251"/>
      <c r="E32" s="251"/>
      <c r="F32" s="252"/>
      <c r="G32" s="160"/>
      <c r="H32" s="160"/>
      <c r="I32" s="161"/>
    </row>
    <row r="33" spans="1:9" s="24" customFormat="1" x14ac:dyDescent="0.2">
      <c r="A33" s="175"/>
      <c r="B33" s="250"/>
      <c r="C33" s="251"/>
      <c r="D33" s="251"/>
      <c r="E33" s="251"/>
      <c r="F33" s="252"/>
      <c r="G33" s="176"/>
      <c r="H33" s="176"/>
      <c r="I33" s="177"/>
    </row>
    <row r="34" spans="1:9" s="24" customFormat="1" ht="13.5" thickBot="1" x14ac:dyDescent="0.25">
      <c r="A34" s="178"/>
      <c r="B34" s="261"/>
      <c r="C34" s="262"/>
      <c r="D34" s="262"/>
      <c r="E34" s="262"/>
      <c r="F34" s="263"/>
      <c r="G34" s="179"/>
      <c r="H34" s="179"/>
      <c r="I34" s="180"/>
    </row>
  </sheetData>
  <sheetProtection selectLockedCells="1"/>
  <mergeCells count="30">
    <mergeCell ref="B34:F34"/>
    <mergeCell ref="B30:F30"/>
    <mergeCell ref="B17:F17"/>
    <mergeCell ref="B29:F29"/>
    <mergeCell ref="B23:F23"/>
    <mergeCell ref="B31:F31"/>
    <mergeCell ref="B32:F32"/>
    <mergeCell ref="B33:F33"/>
    <mergeCell ref="B25:F25"/>
    <mergeCell ref="B26:F26"/>
    <mergeCell ref="B27:F27"/>
    <mergeCell ref="B28:F28"/>
    <mergeCell ref="B13:F13"/>
    <mergeCell ref="B14:F14"/>
    <mergeCell ref="B15:F15"/>
    <mergeCell ref="B16:F16"/>
    <mergeCell ref="B19:F19"/>
    <mergeCell ref="B21:F21"/>
    <mergeCell ref="B22:F22"/>
    <mergeCell ref="B20:F20"/>
    <mergeCell ref="B24:F24"/>
    <mergeCell ref="A1:D1"/>
    <mergeCell ref="B18:F18"/>
    <mergeCell ref="A2:I2"/>
    <mergeCell ref="B11:F11"/>
    <mergeCell ref="B12:F12"/>
    <mergeCell ref="B10:F10"/>
    <mergeCell ref="B9:F9"/>
    <mergeCell ref="A5:H5"/>
    <mergeCell ref="A7:H7"/>
  </mergeCells>
  <phoneticPr fontId="2" type="noConversion"/>
  <pageMargins left="0.37" right="0.44" top="0.61" bottom="0.61" header="0.4921259845" footer="0.4921259845"/>
  <pageSetup paperSize="9" scale="6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17"/>
  <sheetViews>
    <sheetView tabSelected="1" zoomScaleNormal="100" workbookViewId="0">
      <selection activeCell="C28" sqref="C28"/>
    </sheetView>
  </sheetViews>
  <sheetFormatPr baseColWidth="10" defaultColWidth="18.7109375" defaultRowHeight="12.75" x14ac:dyDescent="0.2"/>
  <cols>
    <col min="1" max="1" width="35.7109375" customWidth="1"/>
    <col min="2" max="2" width="22.85546875" customWidth="1"/>
    <col min="3" max="3" width="21" customWidth="1"/>
    <col min="4" max="4" width="24.140625" customWidth="1"/>
    <col min="5" max="5" width="25.7109375" customWidth="1"/>
    <col min="6" max="8" width="18.7109375" customWidth="1"/>
    <col min="9" max="9" width="16.5703125" customWidth="1"/>
    <col min="10" max="10" width="17.5703125" customWidth="1"/>
    <col min="11" max="11" width="12.42578125" customWidth="1"/>
    <col min="12" max="12" width="18.85546875" customWidth="1"/>
    <col min="13" max="13" width="15.7109375" customWidth="1"/>
    <col min="14" max="15" width="18.7109375" hidden="1" customWidth="1"/>
  </cols>
  <sheetData>
    <row r="1" spans="1:17" s="53" customFormat="1" ht="57.75" customHeight="1" x14ac:dyDescent="0.2">
      <c r="A1" s="240"/>
      <c r="B1" s="240"/>
      <c r="C1" s="240"/>
      <c r="D1" s="240"/>
      <c r="E1" s="240"/>
      <c r="F1" s="240"/>
      <c r="G1" s="240"/>
    </row>
    <row r="2" spans="1:17" s="53" customFormat="1" ht="23.25" x14ac:dyDescent="0.35">
      <c r="A2" s="239" t="s">
        <v>17</v>
      </c>
      <c r="B2" s="239"/>
      <c r="C2" s="239"/>
      <c r="D2" s="239"/>
      <c r="E2" s="239"/>
      <c r="F2" s="239"/>
      <c r="G2" s="239"/>
      <c r="H2"/>
      <c r="I2"/>
    </row>
    <row r="3" spans="1:17" ht="38.25" customHeight="1" x14ac:dyDescent="0.2">
      <c r="A3" s="106" t="s">
        <v>114</v>
      </c>
      <c r="B3" s="22"/>
      <c r="C3" s="22"/>
      <c r="D3" s="22"/>
      <c r="M3" s="4"/>
      <c r="N3" s="4"/>
      <c r="O3" s="4"/>
      <c r="P3" s="4"/>
      <c r="Q3" s="4"/>
    </row>
    <row r="4" spans="1:17" s="13" customFormat="1" ht="49.5" customHeight="1" x14ac:dyDescent="0.2">
      <c r="A4" s="265" t="s">
        <v>118</v>
      </c>
      <c r="B4" s="265"/>
      <c r="C4" s="265"/>
      <c r="D4" s="265"/>
      <c r="E4" s="265"/>
      <c r="F4" s="265"/>
      <c r="G4" s="265"/>
      <c r="H4" s="68"/>
      <c r="I4" s="68"/>
      <c r="J4" s="68"/>
      <c r="K4" s="9"/>
      <c r="L4" s="9"/>
      <c r="M4" s="9"/>
      <c r="N4" s="12"/>
      <c r="O4" s="12"/>
      <c r="P4" s="12"/>
      <c r="Q4" s="12"/>
    </row>
    <row r="5" spans="1:17" ht="11.25" customHeight="1" thickBot="1" x14ac:dyDescent="0.25">
      <c r="B5" s="8"/>
      <c r="C5" s="8"/>
      <c r="D5" s="8"/>
      <c r="M5" s="4"/>
      <c r="N5" s="4"/>
      <c r="O5" s="4"/>
      <c r="P5" s="4"/>
      <c r="Q5" s="4"/>
    </row>
    <row r="6" spans="1:17" s="2" customFormat="1" ht="25.5" customHeight="1" x14ac:dyDescent="0.2">
      <c r="A6" s="268" t="s">
        <v>88</v>
      </c>
      <c r="B6" s="266" t="s">
        <v>84</v>
      </c>
      <c r="C6" s="266" t="s">
        <v>83</v>
      </c>
      <c r="D6" s="266" t="s">
        <v>82</v>
      </c>
      <c r="E6" s="3" t="s">
        <v>18</v>
      </c>
      <c r="F6" s="3" t="s">
        <v>117</v>
      </c>
      <c r="G6" s="3" t="s">
        <v>131</v>
      </c>
      <c r="H6" s="5"/>
      <c r="I6" s="5"/>
      <c r="J6" s="5"/>
      <c r="K6" s="6"/>
    </row>
    <row r="7" spans="1:17" ht="13.5" thickBot="1" x14ac:dyDescent="0.25">
      <c r="A7" s="269"/>
      <c r="B7" s="267"/>
      <c r="C7" s="267"/>
      <c r="D7" s="267"/>
      <c r="E7" s="31" t="s">
        <v>21</v>
      </c>
      <c r="F7" s="31" t="s">
        <v>85</v>
      </c>
      <c r="G7" s="31" t="s">
        <v>21</v>
      </c>
      <c r="H7" s="4"/>
      <c r="I7" s="4"/>
      <c r="J7" s="4"/>
      <c r="K7" s="4"/>
    </row>
    <row r="8" spans="1:17" x14ac:dyDescent="0.2">
      <c r="A8" s="146" t="s">
        <v>22</v>
      </c>
      <c r="B8" s="147"/>
      <c r="C8" s="147"/>
      <c r="D8" s="147"/>
      <c r="E8" s="147">
        <v>30</v>
      </c>
      <c r="F8" s="235">
        <v>0.5</v>
      </c>
      <c r="G8" s="148">
        <f>F8*E8</f>
        <v>15</v>
      </c>
      <c r="H8" s="7"/>
      <c r="I8" s="4"/>
      <c r="J8" s="4"/>
      <c r="K8" s="4"/>
    </row>
    <row r="9" spans="1:17" x14ac:dyDescent="0.2">
      <c r="A9" s="149" t="s">
        <v>103</v>
      </c>
      <c r="B9" s="150"/>
      <c r="C9" s="150"/>
      <c r="D9" s="150"/>
      <c r="E9" s="150">
        <v>30</v>
      </c>
      <c r="F9" s="236">
        <v>12.5</v>
      </c>
      <c r="G9" s="151">
        <f>F9*E9</f>
        <v>375</v>
      </c>
      <c r="H9" s="7"/>
      <c r="I9" s="4"/>
      <c r="J9" s="4"/>
      <c r="K9" s="4"/>
    </row>
    <row r="10" spans="1:17" x14ac:dyDescent="0.2">
      <c r="A10" s="152"/>
      <c r="B10" s="150"/>
      <c r="C10" s="150"/>
      <c r="D10" s="150"/>
      <c r="E10" s="150"/>
      <c r="F10" s="236"/>
      <c r="G10" s="151">
        <f>F10*E10</f>
        <v>0</v>
      </c>
      <c r="H10" s="7"/>
      <c r="I10" s="4"/>
      <c r="J10" s="4"/>
      <c r="K10" s="4"/>
    </row>
    <row r="11" spans="1:17" x14ac:dyDescent="0.2">
      <c r="A11" s="149"/>
      <c r="B11" s="150"/>
      <c r="C11" s="150"/>
      <c r="D11" s="150"/>
      <c r="E11" s="150"/>
      <c r="F11" s="236"/>
      <c r="G11" s="151">
        <f>F11*E11</f>
        <v>0</v>
      </c>
      <c r="H11" s="7"/>
      <c r="I11" s="4"/>
      <c r="J11" s="4"/>
      <c r="K11" s="4"/>
    </row>
    <row r="12" spans="1:17" ht="13.5" thickBot="1" x14ac:dyDescent="0.25">
      <c r="A12" s="153"/>
      <c r="B12" s="154"/>
      <c r="C12" s="154"/>
      <c r="D12" s="154"/>
      <c r="E12" s="154"/>
      <c r="F12" s="237"/>
      <c r="G12" s="155">
        <f>F12*E12</f>
        <v>0</v>
      </c>
      <c r="H12" s="7"/>
      <c r="I12" s="4"/>
      <c r="J12" s="4"/>
      <c r="K12" s="4"/>
    </row>
    <row r="13" spans="1:17" ht="13.5" thickBot="1" x14ac:dyDescent="0.25">
      <c r="A13" s="216" t="s">
        <v>122</v>
      </c>
      <c r="B13" s="229"/>
      <c r="C13" s="229"/>
      <c r="D13" s="229"/>
      <c r="E13" s="229"/>
      <c r="F13" s="238">
        <f>SUM(F8:F12)</f>
        <v>13</v>
      </c>
      <c r="G13" s="229">
        <f>SUM(G8:G12)</f>
        <v>390</v>
      </c>
      <c r="H13" s="4"/>
      <c r="I13" s="4"/>
      <c r="J13" s="4"/>
      <c r="K13" s="4"/>
    </row>
    <row r="14" spans="1:17" ht="18.600000000000001" customHeight="1" x14ac:dyDescent="0.2">
      <c r="A14" s="4"/>
      <c r="B14" s="4"/>
      <c r="C14" s="4"/>
      <c r="D14" s="4"/>
      <c r="E14" s="7"/>
      <c r="F14" s="7"/>
      <c r="G14" s="7"/>
      <c r="H14" s="7"/>
      <c r="I14" s="7"/>
      <c r="J14" s="7"/>
      <c r="K14" s="7"/>
      <c r="L14" s="7"/>
      <c r="M14" s="7"/>
      <c r="N14" s="4"/>
      <c r="O14" s="4"/>
      <c r="P14" s="4"/>
      <c r="Q14" s="4"/>
    </row>
    <row r="15" spans="1:17" ht="20.45" customHeight="1" x14ac:dyDescent="0.2">
      <c r="A15" s="4"/>
      <c r="B15" s="4"/>
      <c r="C15" s="4"/>
      <c r="D15" s="4"/>
      <c r="E15" s="7"/>
      <c r="F15" s="7"/>
      <c r="G15" s="7"/>
      <c r="H15" s="7"/>
      <c r="I15" s="7"/>
      <c r="J15" s="7"/>
      <c r="K15" s="7"/>
      <c r="L15" s="7"/>
      <c r="M15" s="7"/>
      <c r="N15" s="4"/>
      <c r="O15" s="4"/>
      <c r="P15" s="4"/>
      <c r="Q15" s="4"/>
    </row>
    <row r="16" spans="1:17" s="14" customFormat="1" x14ac:dyDescent="0.2">
      <c r="A16" s="264"/>
      <c r="B16" s="264"/>
      <c r="C16" s="264"/>
      <c r="D16" s="264"/>
      <c r="E16" s="264"/>
      <c r="F16" s="264"/>
      <c r="G16" s="264"/>
      <c r="H16" s="264"/>
      <c r="I16" s="17"/>
      <c r="M16" s="15"/>
      <c r="N16" s="15"/>
      <c r="O16" s="15"/>
      <c r="P16" s="15"/>
      <c r="Q16" s="15"/>
    </row>
    <row r="17" spans="1:17" s="14" customFormat="1" x14ac:dyDescent="0.2">
      <c r="A17" s="18"/>
      <c r="B17" s="18"/>
      <c r="C17" s="18"/>
      <c r="D17" s="18"/>
      <c r="I17" s="17"/>
      <c r="M17" s="15"/>
      <c r="N17" s="15"/>
      <c r="O17" s="15"/>
      <c r="P17" s="15"/>
      <c r="Q17" s="15"/>
    </row>
  </sheetData>
  <sheetProtection formatRows="0" insertColumns="0" insertRows="0" selectLockedCells="1"/>
  <protectedRanges>
    <protectedRange sqref="E8:F13" name="Bereich1"/>
  </protectedRanges>
  <mergeCells count="8">
    <mergeCell ref="A16:H16"/>
    <mergeCell ref="A1:G1"/>
    <mergeCell ref="A2:G2"/>
    <mergeCell ref="A4:G4"/>
    <mergeCell ref="D6:D7"/>
    <mergeCell ref="C6:C7"/>
    <mergeCell ref="B6:B7"/>
    <mergeCell ref="A6:A7"/>
  </mergeCells>
  <phoneticPr fontId="2" type="noConversion"/>
  <dataValidations count="1">
    <dataValidation type="whole" allowBlank="1" showInputMessage="1" showErrorMessage="1" sqref="E8:E12">
      <formula1>30</formula1>
      <formula2>30</formula2>
    </dataValidation>
  </dataValidations>
  <pageMargins left="0.25" right="0.22" top="0.3" bottom="0.34" header="0.4921259845" footer="0.28000000000000003"/>
  <pageSetup paperSize="9" scale="73" fitToHeight="5" orientation="landscape" r:id="rId1"/>
  <headerFooter alignWithMargins="0">
    <oddFooter>&amp;C&amp;"Arial,Fett"Beilage zum Antrag FuE und Technologie &amp;R&amp;P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23"/>
  <sheetViews>
    <sheetView zoomScaleNormal="100" workbookViewId="0">
      <selection activeCell="D32" sqref="D32"/>
    </sheetView>
  </sheetViews>
  <sheetFormatPr baseColWidth="10" defaultRowHeight="12.75" x14ac:dyDescent="0.2"/>
  <cols>
    <col min="1" max="1" width="7.28515625" customWidth="1"/>
    <col min="2" max="2" width="37.85546875" customWidth="1"/>
    <col min="3" max="3" width="16.28515625" bestFit="1" customWidth="1"/>
    <col min="4" max="4" width="71.42578125" customWidth="1"/>
    <col min="5" max="5" width="26.140625" customWidth="1"/>
    <col min="6" max="6" width="18.5703125" customWidth="1"/>
    <col min="7" max="7" width="22" customWidth="1"/>
  </cols>
  <sheetData>
    <row r="1" spans="1:7" s="53" customFormat="1" ht="57.75" customHeight="1" x14ac:dyDescent="0.2">
      <c r="A1" s="240"/>
      <c r="B1" s="240"/>
      <c r="C1" s="240"/>
      <c r="D1" s="240"/>
      <c r="E1" s="240"/>
    </row>
    <row r="2" spans="1:7" ht="21" customHeight="1" x14ac:dyDescent="0.2">
      <c r="A2" s="270" t="s">
        <v>11</v>
      </c>
      <c r="B2" s="270"/>
      <c r="C2" s="270"/>
      <c r="D2" s="270"/>
      <c r="E2" s="270"/>
      <c r="F2" s="25"/>
      <c r="G2" s="25"/>
    </row>
    <row r="3" spans="1:7" ht="37.5" customHeight="1" x14ac:dyDescent="0.2">
      <c r="A3" s="106"/>
    </row>
    <row r="4" spans="1:7" x14ac:dyDescent="0.2">
      <c r="A4" s="14" t="s">
        <v>121</v>
      </c>
    </row>
    <row r="5" spans="1:7" x14ac:dyDescent="0.2">
      <c r="A5" s="2" t="s">
        <v>120</v>
      </c>
    </row>
    <row r="6" spans="1:7" x14ac:dyDescent="0.2">
      <c r="A6" s="14"/>
    </row>
    <row r="7" spans="1:7" x14ac:dyDescent="0.2">
      <c r="A7" s="2" t="s">
        <v>27</v>
      </c>
    </row>
    <row r="8" spans="1:7" x14ac:dyDescent="0.2">
      <c r="A8" s="14" t="s">
        <v>91</v>
      </c>
    </row>
    <row r="9" spans="1:7" ht="13.5" thickBot="1" x14ac:dyDescent="0.25"/>
    <row r="10" spans="1:7" ht="23.45" customHeight="1" thickBot="1" x14ac:dyDescent="0.25">
      <c r="A10" s="26" t="s">
        <v>10</v>
      </c>
      <c r="B10" s="76" t="s">
        <v>35</v>
      </c>
      <c r="C10" s="212" t="s">
        <v>132</v>
      </c>
      <c r="D10" s="76" t="s">
        <v>133</v>
      </c>
      <c r="E10" s="77" t="s">
        <v>119</v>
      </c>
    </row>
    <row r="11" spans="1:7" x14ac:dyDescent="0.2">
      <c r="A11" s="133">
        <v>1</v>
      </c>
      <c r="B11" s="134"/>
      <c r="C11" s="134"/>
      <c r="D11" s="135"/>
      <c r="E11" s="136"/>
    </row>
    <row r="12" spans="1:7" x14ac:dyDescent="0.2">
      <c r="A12" s="137">
        <v>2</v>
      </c>
      <c r="B12" s="138"/>
      <c r="C12" s="138"/>
      <c r="D12" s="139"/>
      <c r="E12" s="140"/>
    </row>
    <row r="13" spans="1:7" x14ac:dyDescent="0.2">
      <c r="A13" s="137">
        <v>3</v>
      </c>
      <c r="B13" s="138"/>
      <c r="C13" s="138"/>
      <c r="D13" s="141"/>
      <c r="E13" s="140"/>
    </row>
    <row r="14" spans="1:7" x14ac:dyDescent="0.2">
      <c r="A14" s="137">
        <v>4</v>
      </c>
      <c r="B14" s="138"/>
      <c r="C14" s="138"/>
      <c r="D14" s="141"/>
      <c r="E14" s="140"/>
    </row>
    <row r="15" spans="1:7" x14ac:dyDescent="0.2">
      <c r="A15" s="137">
        <v>5</v>
      </c>
      <c r="B15" s="138"/>
      <c r="C15" s="138"/>
      <c r="D15" s="141"/>
      <c r="E15" s="140"/>
    </row>
    <row r="16" spans="1:7" x14ac:dyDescent="0.2">
      <c r="A16" s="137">
        <v>6</v>
      </c>
      <c r="B16" s="138"/>
      <c r="C16" s="138"/>
      <c r="D16" s="141"/>
      <c r="E16" s="140"/>
    </row>
    <row r="17" spans="1:5" x14ac:dyDescent="0.2">
      <c r="A17" s="137">
        <v>7</v>
      </c>
      <c r="B17" s="138"/>
      <c r="C17" s="138"/>
      <c r="D17" s="141"/>
      <c r="E17" s="140"/>
    </row>
    <row r="18" spans="1:5" x14ac:dyDescent="0.2">
      <c r="A18" s="137">
        <v>8</v>
      </c>
      <c r="B18" s="138"/>
      <c r="C18" s="138"/>
      <c r="D18" s="141"/>
      <c r="E18" s="140"/>
    </row>
    <row r="19" spans="1:5" x14ac:dyDescent="0.2">
      <c r="A19" s="137">
        <v>9</v>
      </c>
      <c r="B19" s="138"/>
      <c r="C19" s="138"/>
      <c r="D19" s="141"/>
      <c r="E19" s="140"/>
    </row>
    <row r="20" spans="1:5" x14ac:dyDescent="0.2">
      <c r="A20" s="137">
        <v>10</v>
      </c>
      <c r="B20" s="138"/>
      <c r="C20" s="138"/>
      <c r="D20" s="141"/>
      <c r="E20" s="140"/>
    </row>
    <row r="21" spans="1:5" x14ac:dyDescent="0.2">
      <c r="A21" s="137">
        <v>11</v>
      </c>
      <c r="B21" s="138"/>
      <c r="C21" s="138"/>
      <c r="D21" s="141"/>
      <c r="E21" s="140"/>
    </row>
    <row r="22" spans="1:5" ht="13.5" thickBot="1" x14ac:dyDescent="0.25">
      <c r="A22" s="142">
        <v>12</v>
      </c>
      <c r="B22" s="143"/>
      <c r="C22" s="143"/>
      <c r="D22" s="144"/>
      <c r="E22" s="145"/>
    </row>
    <row r="23" spans="1:5" ht="13.5" thickBot="1" x14ac:dyDescent="0.25">
      <c r="A23" s="75"/>
      <c r="B23" s="216" t="s">
        <v>123</v>
      </c>
      <c r="C23" s="216"/>
      <c r="D23" s="216"/>
      <c r="E23" s="228">
        <f>SUM(E11:E21)</f>
        <v>0</v>
      </c>
    </row>
  </sheetData>
  <mergeCells count="2">
    <mergeCell ref="A2:E2"/>
    <mergeCell ref="A1:E1"/>
  </mergeCells>
  <pageMargins left="0.7" right="0.7" top="0.78740157499999996" bottom="0.78740157499999996" header="0.3" footer="0.3"/>
  <pageSetup paperSize="9" scale="9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67"/>
  <sheetViews>
    <sheetView zoomScaleNormal="100" workbookViewId="0">
      <selection activeCell="D8" sqref="D8"/>
    </sheetView>
  </sheetViews>
  <sheetFormatPr baseColWidth="10" defaultRowHeight="12.75" x14ac:dyDescent="0.2"/>
  <cols>
    <col min="1" max="1" width="33.85546875" style="81" customWidth="1"/>
    <col min="2" max="2" width="22" style="81" bestFit="1" customWidth="1"/>
    <col min="3" max="3" width="76.85546875" customWidth="1"/>
    <col min="4" max="4" width="48" customWidth="1"/>
    <col min="15" max="15" width="11.42578125" customWidth="1"/>
  </cols>
  <sheetData>
    <row r="1" spans="1:15" s="53" customFormat="1" ht="57.75" customHeight="1" x14ac:dyDescent="0.2">
      <c r="A1" s="240"/>
      <c r="B1" s="240"/>
      <c r="C1" s="240"/>
      <c r="D1" s="240"/>
    </row>
    <row r="2" spans="1:15" s="43" customFormat="1" ht="20.25" customHeight="1" x14ac:dyDescent="0.25">
      <c r="A2" s="270" t="s">
        <v>26</v>
      </c>
      <c r="B2" s="270"/>
      <c r="C2" s="270"/>
      <c r="D2" s="38"/>
    </row>
    <row r="3" spans="1:15" s="43" customFormat="1" ht="16.5" thickBot="1" x14ac:dyDescent="0.3">
      <c r="A3" s="86"/>
      <c r="B3" s="78"/>
    </row>
    <row r="4" spans="1:15" ht="42.75" customHeight="1" thickBot="1" x14ac:dyDescent="0.25">
      <c r="A4" s="271" t="s">
        <v>88</v>
      </c>
      <c r="B4" s="272"/>
      <c r="C4" s="273"/>
      <c r="D4" s="32"/>
      <c r="E4" s="32"/>
      <c r="F4" s="32"/>
      <c r="L4" s="33"/>
      <c r="M4" s="24"/>
      <c r="N4" s="24"/>
      <c r="O4" s="34"/>
    </row>
    <row r="5" spans="1:15" x14ac:dyDescent="0.2">
      <c r="A5" s="83" t="s">
        <v>92</v>
      </c>
      <c r="B5" s="79"/>
      <c r="C5" s="35"/>
      <c r="D5" s="35"/>
      <c r="E5" s="1"/>
    </row>
    <row r="6" spans="1:15" ht="13.5" thickBot="1" x14ac:dyDescent="0.25">
      <c r="A6" s="82"/>
      <c r="B6" s="80"/>
      <c r="C6" s="36"/>
      <c r="D6" s="35"/>
      <c r="E6" s="1"/>
    </row>
    <row r="7" spans="1:15" x14ac:dyDescent="0.2">
      <c r="A7" s="184" t="s">
        <v>23</v>
      </c>
      <c r="B7" s="185" t="s">
        <v>19</v>
      </c>
      <c r="C7" s="186" t="s">
        <v>128</v>
      </c>
      <c r="D7" s="37"/>
      <c r="E7" s="38"/>
      <c r="F7" s="38"/>
    </row>
    <row r="8" spans="1:15" ht="37.5" customHeight="1" thickBot="1" x14ac:dyDescent="0.25">
      <c r="A8" s="187"/>
      <c r="B8" s="188" t="s">
        <v>24</v>
      </c>
      <c r="C8" s="189" t="s">
        <v>129</v>
      </c>
      <c r="D8" s="39"/>
      <c r="E8" s="38"/>
      <c r="F8" s="38"/>
    </row>
    <row r="9" spans="1:15" x14ac:dyDescent="0.2">
      <c r="A9" s="190">
        <v>45425</v>
      </c>
      <c r="B9" s="191">
        <v>0.10416666666666667</v>
      </c>
      <c r="C9" s="192" t="s">
        <v>104</v>
      </c>
      <c r="D9" s="40"/>
    </row>
    <row r="10" spans="1:15" x14ac:dyDescent="0.2">
      <c r="A10" s="193"/>
      <c r="B10" s="194"/>
      <c r="C10" s="195"/>
      <c r="D10" s="40"/>
    </row>
    <row r="11" spans="1:15" x14ac:dyDescent="0.2">
      <c r="A11" s="193"/>
      <c r="B11" s="194"/>
      <c r="C11" s="195"/>
      <c r="D11" s="40"/>
    </row>
    <row r="12" spans="1:15" x14ac:dyDescent="0.2">
      <c r="A12" s="193"/>
      <c r="B12" s="194"/>
      <c r="C12" s="195"/>
      <c r="D12" s="40"/>
    </row>
    <row r="13" spans="1:15" x14ac:dyDescent="0.2">
      <c r="A13" s="193"/>
      <c r="B13" s="194"/>
      <c r="C13" s="195"/>
      <c r="D13" s="40"/>
    </row>
    <row r="14" spans="1:15" x14ac:dyDescent="0.2">
      <c r="A14" s="193"/>
      <c r="B14" s="194"/>
      <c r="C14" s="195"/>
      <c r="D14" s="40"/>
    </row>
    <row r="15" spans="1:15" x14ac:dyDescent="0.2">
      <c r="A15" s="193"/>
      <c r="B15" s="194"/>
      <c r="C15" s="195"/>
      <c r="D15" s="40"/>
    </row>
    <row r="16" spans="1:15" x14ac:dyDescent="0.2">
      <c r="A16" s="193"/>
      <c r="B16" s="194"/>
      <c r="C16" s="195"/>
      <c r="D16" s="40"/>
    </row>
    <row r="17" spans="1:4" x14ac:dyDescent="0.2">
      <c r="A17" s="193"/>
      <c r="B17" s="194"/>
      <c r="C17" s="195"/>
      <c r="D17" s="40"/>
    </row>
    <row r="18" spans="1:4" x14ac:dyDescent="0.2">
      <c r="A18" s="193"/>
      <c r="B18" s="194"/>
      <c r="C18" s="195"/>
      <c r="D18" s="40"/>
    </row>
    <row r="19" spans="1:4" x14ac:dyDescent="0.2">
      <c r="A19" s="193"/>
      <c r="B19" s="194"/>
      <c r="C19" s="195"/>
      <c r="D19" s="40"/>
    </row>
    <row r="20" spans="1:4" x14ac:dyDescent="0.2">
      <c r="A20" s="193"/>
      <c r="B20" s="194"/>
      <c r="C20" s="195"/>
      <c r="D20" s="40"/>
    </row>
    <row r="21" spans="1:4" x14ac:dyDescent="0.2">
      <c r="A21" s="193"/>
      <c r="B21" s="194"/>
      <c r="C21" s="195"/>
      <c r="D21" s="40"/>
    </row>
    <row r="22" spans="1:4" x14ac:dyDescent="0.2">
      <c r="A22" s="193"/>
      <c r="B22" s="194"/>
      <c r="C22" s="195"/>
      <c r="D22" s="40"/>
    </row>
    <row r="23" spans="1:4" x14ac:dyDescent="0.2">
      <c r="A23" s="193"/>
      <c r="B23" s="194"/>
      <c r="C23" s="195"/>
      <c r="D23" s="40"/>
    </row>
    <row r="24" spans="1:4" x14ac:dyDescent="0.2">
      <c r="A24" s="193"/>
      <c r="B24" s="194"/>
      <c r="C24" s="195"/>
      <c r="D24" s="40"/>
    </row>
    <row r="25" spans="1:4" x14ac:dyDescent="0.2">
      <c r="A25" s="193"/>
      <c r="B25" s="194"/>
      <c r="C25" s="195"/>
      <c r="D25" s="40"/>
    </row>
    <row r="26" spans="1:4" x14ac:dyDescent="0.2">
      <c r="A26" s="193"/>
      <c r="B26" s="194"/>
      <c r="C26" s="195"/>
      <c r="D26" s="40"/>
    </row>
    <row r="27" spans="1:4" x14ac:dyDescent="0.2">
      <c r="A27" s="193"/>
      <c r="B27" s="194"/>
      <c r="C27" s="195"/>
      <c r="D27" s="40"/>
    </row>
    <row r="28" spans="1:4" x14ac:dyDescent="0.2">
      <c r="A28" s="193"/>
      <c r="B28" s="194"/>
      <c r="C28" s="195"/>
      <c r="D28" s="40"/>
    </row>
    <row r="29" spans="1:4" x14ac:dyDescent="0.2">
      <c r="A29" s="193"/>
      <c r="B29" s="194"/>
      <c r="C29" s="195"/>
      <c r="D29" s="40"/>
    </row>
    <row r="30" spans="1:4" x14ac:dyDescent="0.2">
      <c r="A30" s="193"/>
      <c r="B30" s="194"/>
      <c r="C30" s="195"/>
      <c r="D30" s="40"/>
    </row>
    <row r="31" spans="1:4" x14ac:dyDescent="0.2">
      <c r="A31" s="193"/>
      <c r="B31" s="194"/>
      <c r="C31" s="195"/>
      <c r="D31" s="40"/>
    </row>
    <row r="32" spans="1:4" x14ac:dyDescent="0.2">
      <c r="A32" s="193"/>
      <c r="B32" s="194"/>
      <c r="C32" s="195"/>
      <c r="D32" s="40"/>
    </row>
    <row r="33" spans="1:4" x14ac:dyDescent="0.2">
      <c r="A33" s="193"/>
      <c r="B33" s="194"/>
      <c r="C33" s="195"/>
      <c r="D33" s="40"/>
    </row>
    <row r="34" spans="1:4" x14ac:dyDescent="0.2">
      <c r="A34" s="193"/>
      <c r="B34" s="194"/>
      <c r="C34" s="195"/>
      <c r="D34" s="40"/>
    </row>
    <row r="35" spans="1:4" x14ac:dyDescent="0.2">
      <c r="A35" s="193"/>
      <c r="B35" s="194"/>
      <c r="C35" s="195"/>
      <c r="D35" s="40"/>
    </row>
    <row r="36" spans="1:4" x14ac:dyDescent="0.2">
      <c r="A36" s="193"/>
      <c r="B36" s="194"/>
      <c r="C36" s="195"/>
      <c r="D36" s="40"/>
    </row>
    <row r="37" spans="1:4" x14ac:dyDescent="0.2">
      <c r="A37" s="193"/>
      <c r="B37" s="194"/>
      <c r="C37" s="195"/>
      <c r="D37" s="40"/>
    </row>
    <row r="38" spans="1:4" x14ac:dyDescent="0.2">
      <c r="A38" s="193"/>
      <c r="B38" s="194"/>
      <c r="C38" s="195"/>
      <c r="D38" s="40"/>
    </row>
    <row r="39" spans="1:4" x14ac:dyDescent="0.2">
      <c r="A39" s="193"/>
      <c r="B39" s="194"/>
      <c r="C39" s="195"/>
      <c r="D39" s="40"/>
    </row>
    <row r="40" spans="1:4" x14ac:dyDescent="0.2">
      <c r="A40" s="193"/>
      <c r="B40" s="194"/>
      <c r="C40" s="195"/>
      <c r="D40" s="40"/>
    </row>
    <row r="41" spans="1:4" x14ac:dyDescent="0.2">
      <c r="A41" s="193"/>
      <c r="B41" s="194"/>
      <c r="C41" s="195"/>
      <c r="D41" s="40"/>
    </row>
    <row r="42" spans="1:4" x14ac:dyDescent="0.2">
      <c r="A42" s="193"/>
      <c r="B42" s="194"/>
      <c r="C42" s="195"/>
      <c r="D42" s="40"/>
    </row>
    <row r="43" spans="1:4" x14ac:dyDescent="0.2">
      <c r="A43" s="193"/>
      <c r="B43" s="194"/>
      <c r="C43" s="195"/>
      <c r="D43" s="40"/>
    </row>
    <row r="44" spans="1:4" x14ac:dyDescent="0.2">
      <c r="A44" s="193"/>
      <c r="B44" s="194"/>
      <c r="C44" s="195"/>
      <c r="D44" s="40"/>
    </row>
    <row r="45" spans="1:4" x14ac:dyDescent="0.2">
      <c r="A45" s="193"/>
      <c r="B45" s="194"/>
      <c r="C45" s="195"/>
      <c r="D45" s="40"/>
    </row>
    <row r="46" spans="1:4" x14ac:dyDescent="0.2">
      <c r="A46" s="193"/>
      <c r="B46" s="194"/>
      <c r="C46" s="195"/>
      <c r="D46" s="40"/>
    </row>
    <row r="47" spans="1:4" x14ac:dyDescent="0.2">
      <c r="A47" s="196"/>
      <c r="B47" s="194"/>
      <c r="C47" s="197"/>
      <c r="D47" s="40"/>
    </row>
    <row r="48" spans="1:4" x14ac:dyDescent="0.2">
      <c r="A48" s="196"/>
      <c r="B48" s="198"/>
      <c r="C48" s="199"/>
      <c r="D48" s="40"/>
    </row>
    <row r="49" spans="1:4" x14ac:dyDescent="0.2">
      <c r="A49" s="196"/>
      <c r="B49" s="198"/>
      <c r="C49" s="199"/>
      <c r="D49" s="40"/>
    </row>
    <row r="50" spans="1:4" x14ac:dyDescent="0.2">
      <c r="A50" s="193"/>
      <c r="B50" s="198"/>
      <c r="C50" s="200"/>
      <c r="D50" s="40"/>
    </row>
    <row r="51" spans="1:4" x14ac:dyDescent="0.2">
      <c r="A51" s="196"/>
      <c r="B51" s="194"/>
      <c r="C51" s="197"/>
      <c r="D51" s="40"/>
    </row>
    <row r="52" spans="1:4" x14ac:dyDescent="0.2">
      <c r="A52" s="193"/>
      <c r="B52" s="198"/>
      <c r="C52" s="200"/>
      <c r="D52" s="40"/>
    </row>
    <row r="53" spans="1:4" x14ac:dyDescent="0.2">
      <c r="A53" s="193"/>
      <c r="B53" s="194"/>
      <c r="C53" s="195"/>
      <c r="D53" s="40"/>
    </row>
    <row r="54" spans="1:4" x14ac:dyDescent="0.2">
      <c r="A54" s="196"/>
      <c r="B54" s="194"/>
      <c r="C54" s="197"/>
      <c r="D54" s="40"/>
    </row>
    <row r="55" spans="1:4" x14ac:dyDescent="0.2">
      <c r="A55" s="193"/>
      <c r="B55" s="194"/>
      <c r="C55" s="200"/>
      <c r="D55" s="40"/>
    </row>
    <row r="56" spans="1:4" x14ac:dyDescent="0.2">
      <c r="A56" s="193"/>
      <c r="B56" s="194"/>
      <c r="C56" s="195"/>
      <c r="D56" s="40"/>
    </row>
    <row r="57" spans="1:4" x14ac:dyDescent="0.2">
      <c r="A57" s="196"/>
      <c r="B57" s="194"/>
      <c r="C57" s="199"/>
      <c r="D57" s="40"/>
    </row>
    <row r="58" spans="1:4" x14ac:dyDescent="0.2">
      <c r="A58" s="193"/>
      <c r="B58" s="194"/>
      <c r="C58" s="195"/>
      <c r="D58" s="40"/>
    </row>
    <row r="59" spans="1:4" x14ac:dyDescent="0.2">
      <c r="A59" s="193"/>
      <c r="B59" s="194"/>
      <c r="C59" s="195"/>
      <c r="D59" s="40"/>
    </row>
    <row r="60" spans="1:4" x14ac:dyDescent="0.2">
      <c r="A60" s="193"/>
      <c r="B60" s="194"/>
      <c r="C60" s="195"/>
      <c r="D60" s="40"/>
    </row>
    <row r="61" spans="1:4" x14ac:dyDescent="0.2">
      <c r="A61" s="193"/>
      <c r="B61" s="194"/>
      <c r="C61" s="195"/>
      <c r="D61" s="40"/>
    </row>
    <row r="62" spans="1:4" x14ac:dyDescent="0.2">
      <c r="A62" s="196"/>
      <c r="B62" s="194"/>
      <c r="C62" s="199"/>
      <c r="D62" s="40"/>
    </row>
    <row r="63" spans="1:4" x14ac:dyDescent="0.2">
      <c r="A63" s="193"/>
      <c r="B63" s="194"/>
      <c r="C63" s="200"/>
      <c r="D63" s="40"/>
    </row>
    <row r="64" spans="1:4" x14ac:dyDescent="0.2">
      <c r="A64" s="193"/>
      <c r="B64" s="194"/>
      <c r="C64" s="195"/>
      <c r="D64" s="40"/>
    </row>
    <row r="65" spans="1:4" ht="13.5" thickBot="1" x14ac:dyDescent="0.25">
      <c r="A65" s="201"/>
      <c r="B65" s="202"/>
      <c r="C65" s="203"/>
      <c r="D65" s="41"/>
    </row>
    <row r="66" spans="1:4" ht="26.25" customHeight="1" thickBot="1" x14ac:dyDescent="0.25">
      <c r="A66" s="224" t="s">
        <v>125</v>
      </c>
      <c r="B66" s="225">
        <f>SUM(B9:B65)</f>
        <v>0.10416666666666667</v>
      </c>
      <c r="C66" s="42" t="s">
        <v>25</v>
      </c>
      <c r="D66" s="40"/>
    </row>
    <row r="67" spans="1:4" ht="24.75" customHeight="1" thickBot="1" x14ac:dyDescent="0.3">
      <c r="A67" s="226" t="s">
        <v>126</v>
      </c>
      <c r="B67" s="227">
        <f>B66*24</f>
        <v>2.5</v>
      </c>
    </row>
  </sheetData>
  <sheetProtection insertRows="0"/>
  <mergeCells count="3">
    <mergeCell ref="A2:C2"/>
    <mergeCell ref="A1:D1"/>
    <mergeCell ref="A4:C4"/>
  </mergeCells>
  <pageMargins left="0.78740157499999996" right="0.68" top="0.6" bottom="0.984251969" header="0.4921259845" footer="0.4921259845"/>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50"/>
  <sheetViews>
    <sheetView zoomScale="110" zoomScaleNormal="110" zoomScaleSheetLayoutView="130" workbookViewId="0">
      <selection activeCell="H16" sqref="H16"/>
    </sheetView>
  </sheetViews>
  <sheetFormatPr baseColWidth="10" defaultRowHeight="12.75" x14ac:dyDescent="0.2"/>
  <cols>
    <col min="1" max="4" width="20.7109375" style="53" customWidth="1"/>
    <col min="5" max="16384" width="11.42578125" style="53"/>
  </cols>
  <sheetData>
    <row r="1" spans="1:4" ht="57.75" customHeight="1" x14ac:dyDescent="0.2">
      <c r="A1" s="240"/>
      <c r="B1" s="240"/>
      <c r="C1" s="240"/>
      <c r="D1" s="240"/>
    </row>
    <row r="3" spans="1:4" ht="20.25" x14ac:dyDescent="0.2">
      <c r="A3" s="285" t="s">
        <v>134</v>
      </c>
      <c r="B3" s="285"/>
      <c r="C3" s="285"/>
      <c r="D3" s="285"/>
    </row>
    <row r="5" spans="1:4" x14ac:dyDescent="0.2">
      <c r="A5" s="54" t="s">
        <v>101</v>
      </c>
      <c r="B5" s="275"/>
      <c r="C5" s="275"/>
      <c r="D5" s="275"/>
    </row>
    <row r="6" spans="1:4" ht="22.5" x14ac:dyDescent="0.2">
      <c r="A6" s="56" t="s">
        <v>64</v>
      </c>
      <c r="B6" s="277"/>
      <c r="C6" s="277"/>
      <c r="D6" s="277"/>
    </row>
    <row r="7" spans="1:4" x14ac:dyDescent="0.2">
      <c r="A7" s="57" t="s">
        <v>65</v>
      </c>
      <c r="B7" s="275"/>
      <c r="C7" s="275"/>
      <c r="D7" s="275"/>
    </row>
    <row r="8" spans="1:4" x14ac:dyDescent="0.2">
      <c r="A8" s="57" t="s">
        <v>66</v>
      </c>
      <c r="B8" s="275"/>
      <c r="C8" s="275"/>
      <c r="D8" s="275"/>
    </row>
    <row r="9" spans="1:4" x14ac:dyDescent="0.2">
      <c r="A9" s="57" t="s">
        <v>67</v>
      </c>
      <c r="B9" s="281" t="s">
        <v>135</v>
      </c>
      <c r="C9" s="275"/>
      <c r="D9" s="275"/>
    </row>
    <row r="10" spans="1:4" x14ac:dyDescent="0.2">
      <c r="A10" s="57" t="s">
        <v>68</v>
      </c>
      <c r="B10" s="275"/>
      <c r="C10" s="275"/>
      <c r="D10" s="275"/>
    </row>
    <row r="11" spans="1:4" x14ac:dyDescent="0.2">
      <c r="A11" s="57" t="s">
        <v>69</v>
      </c>
      <c r="B11" s="84" t="s">
        <v>23</v>
      </c>
      <c r="C11" s="55" t="s">
        <v>70</v>
      </c>
      <c r="D11" s="84" t="s">
        <v>23</v>
      </c>
    </row>
    <row r="12" spans="1:4" x14ac:dyDescent="0.2">
      <c r="A12" s="54" t="s">
        <v>71</v>
      </c>
      <c r="B12" s="58" t="s">
        <v>72</v>
      </c>
      <c r="C12" s="240"/>
      <c r="D12" s="240"/>
    </row>
    <row r="14" spans="1:4" ht="26.25" customHeight="1" x14ac:dyDescent="0.2">
      <c r="A14" s="280" t="s">
        <v>100</v>
      </c>
      <c r="B14" s="282"/>
      <c r="C14" s="282"/>
      <c r="D14" s="282"/>
    </row>
    <row r="15" spans="1:4" ht="14.25" x14ac:dyDescent="0.2">
      <c r="A15" s="59" t="s">
        <v>73</v>
      </c>
      <c r="B15" s="283">
        <f>'Soll-Ist-Vergleich'!C12</f>
        <v>0</v>
      </c>
      <c r="C15" s="284"/>
    </row>
    <row r="16" spans="1:4" ht="28.5" customHeight="1" x14ac:dyDescent="0.2">
      <c r="A16" s="282" t="s">
        <v>93</v>
      </c>
      <c r="B16" s="282"/>
      <c r="C16" s="282"/>
      <c r="D16" s="282"/>
    </row>
    <row r="18" spans="1:4" ht="30" customHeight="1" x14ac:dyDescent="0.2">
      <c r="A18" s="276" t="s">
        <v>105</v>
      </c>
      <c r="B18" s="279"/>
      <c r="C18" s="279"/>
      <c r="D18" s="279"/>
    </row>
    <row r="19" spans="1:4" ht="30" customHeight="1" x14ac:dyDescent="0.2">
      <c r="A19" s="276" t="s">
        <v>99</v>
      </c>
      <c r="B19" s="276"/>
      <c r="C19" s="276"/>
      <c r="D19" s="276"/>
    </row>
    <row r="21" spans="1:4" ht="39.75" customHeight="1" x14ac:dyDescent="0.2">
      <c r="A21" s="280" t="s">
        <v>98</v>
      </c>
      <c r="B21" s="280"/>
      <c r="C21" s="280"/>
      <c r="D21" s="280"/>
    </row>
    <row r="22" spans="1:4" x14ac:dyDescent="0.2">
      <c r="A22" s="278" t="s">
        <v>74</v>
      </c>
      <c r="B22" s="278"/>
      <c r="C22" s="60" t="s">
        <v>75</v>
      </c>
      <c r="D22" s="60" t="s">
        <v>76</v>
      </c>
    </row>
    <row r="23" spans="1:4" x14ac:dyDescent="0.2">
      <c r="A23" s="275"/>
      <c r="B23" s="275"/>
      <c r="C23" s="57"/>
      <c r="D23" s="57"/>
    </row>
    <row r="24" spans="1:4" x14ac:dyDescent="0.2">
      <c r="A24" s="275"/>
      <c r="B24" s="275"/>
      <c r="C24" s="57"/>
      <c r="D24" s="57"/>
    </row>
    <row r="25" spans="1:4" x14ac:dyDescent="0.2">
      <c r="A25" s="275"/>
      <c r="B25" s="275"/>
      <c r="C25" s="57"/>
      <c r="D25" s="57"/>
    </row>
    <row r="26" spans="1:4" x14ac:dyDescent="0.2">
      <c r="A26" s="275"/>
      <c r="B26" s="275"/>
      <c r="C26" s="57"/>
      <c r="D26" s="57"/>
    </row>
    <row r="28" spans="1:4" ht="31.5" customHeight="1" x14ac:dyDescent="0.2">
      <c r="A28" s="276" t="s">
        <v>106</v>
      </c>
      <c r="B28" s="276"/>
      <c r="C28" s="276"/>
      <c r="D28" s="276"/>
    </row>
    <row r="29" spans="1:4" x14ac:dyDescent="0.2">
      <c r="A29" s="278" t="s">
        <v>74</v>
      </c>
      <c r="B29" s="278"/>
      <c r="C29" s="60" t="s">
        <v>75</v>
      </c>
      <c r="D29" s="60" t="s">
        <v>76</v>
      </c>
    </row>
    <row r="30" spans="1:4" x14ac:dyDescent="0.2">
      <c r="A30" s="275"/>
      <c r="B30" s="275"/>
      <c r="C30" s="57"/>
      <c r="D30" s="57"/>
    </row>
    <row r="31" spans="1:4" x14ac:dyDescent="0.2">
      <c r="A31" s="275"/>
      <c r="B31" s="275"/>
      <c r="C31" s="57"/>
      <c r="D31" s="57"/>
    </row>
    <row r="32" spans="1:4" x14ac:dyDescent="0.2">
      <c r="A32" s="275"/>
      <c r="B32" s="275"/>
      <c r="C32" s="57"/>
      <c r="D32" s="57"/>
    </row>
    <row r="33" spans="1:4" x14ac:dyDescent="0.2">
      <c r="A33" s="275"/>
      <c r="B33" s="275"/>
      <c r="C33" s="57"/>
      <c r="D33" s="57"/>
    </row>
    <row r="35" spans="1:4" ht="30" customHeight="1" x14ac:dyDescent="0.2">
      <c r="A35" s="276" t="s">
        <v>107</v>
      </c>
      <c r="B35" s="276"/>
      <c r="C35" s="276"/>
      <c r="D35" s="276"/>
    </row>
    <row r="36" spans="1:4" x14ac:dyDescent="0.2">
      <c r="A36" s="278" t="s">
        <v>74</v>
      </c>
      <c r="B36" s="278"/>
      <c r="C36" s="60" t="s">
        <v>77</v>
      </c>
      <c r="D36" s="60" t="s">
        <v>75</v>
      </c>
    </row>
    <row r="37" spans="1:4" x14ac:dyDescent="0.2">
      <c r="A37" s="275"/>
      <c r="B37" s="275"/>
      <c r="C37" s="57"/>
      <c r="D37" s="57"/>
    </row>
    <row r="38" spans="1:4" x14ac:dyDescent="0.2">
      <c r="A38" s="275"/>
      <c r="B38" s="275"/>
      <c r="C38" s="57"/>
      <c r="D38" s="57"/>
    </row>
    <row r="39" spans="1:4" x14ac:dyDescent="0.2">
      <c r="A39" s="275"/>
      <c r="B39" s="275"/>
      <c r="C39" s="57"/>
      <c r="D39" s="57"/>
    </row>
    <row r="40" spans="1:4" x14ac:dyDescent="0.2">
      <c r="A40" s="275"/>
      <c r="B40" s="275"/>
      <c r="C40" s="57"/>
      <c r="D40" s="57"/>
    </row>
    <row r="41" spans="1:4" x14ac:dyDescent="0.2">
      <c r="A41" s="61"/>
      <c r="B41" s="61"/>
      <c r="C41" s="62"/>
      <c r="D41" s="62"/>
    </row>
    <row r="42" spans="1:4" ht="19.5" customHeight="1" x14ac:dyDescent="0.2">
      <c r="A42" s="276" t="s">
        <v>94</v>
      </c>
      <c r="B42" s="276"/>
      <c r="C42" s="276"/>
      <c r="D42" s="276"/>
    </row>
    <row r="43" spans="1:4" ht="25.5" x14ac:dyDescent="0.2">
      <c r="A43" s="60" t="s">
        <v>108</v>
      </c>
      <c r="B43" s="85" t="s">
        <v>78</v>
      </c>
      <c r="C43" s="85" t="s">
        <v>79</v>
      </c>
      <c r="D43" s="85" t="s">
        <v>80</v>
      </c>
    </row>
    <row r="44" spans="1:4" x14ac:dyDescent="0.2">
      <c r="A44" s="57"/>
      <c r="B44" s="57"/>
      <c r="C44" s="57"/>
      <c r="D44" s="57"/>
    </row>
    <row r="46" spans="1:4" ht="82.15" customHeight="1" x14ac:dyDescent="0.2">
      <c r="A46" s="276" t="s">
        <v>109</v>
      </c>
      <c r="B46" s="276"/>
      <c r="C46" s="276"/>
      <c r="D46" s="276"/>
    </row>
    <row r="47" spans="1:4" x14ac:dyDescent="0.2">
      <c r="A47" s="53" t="s">
        <v>96</v>
      </c>
    </row>
    <row r="48" spans="1:4" x14ac:dyDescent="0.2">
      <c r="A48" s="277"/>
      <c r="B48" s="277"/>
      <c r="C48" s="277"/>
      <c r="D48" s="277"/>
    </row>
    <row r="49" spans="1:4" x14ac:dyDescent="0.2">
      <c r="A49" s="277"/>
      <c r="B49" s="277"/>
      <c r="C49" s="277"/>
      <c r="D49" s="277"/>
    </row>
    <row r="50" spans="1:4" x14ac:dyDescent="0.2">
      <c r="A50" s="54" t="s">
        <v>81</v>
      </c>
      <c r="B50" s="274" t="s">
        <v>95</v>
      </c>
      <c r="C50" s="274"/>
      <c r="D50" s="274"/>
    </row>
  </sheetData>
  <mergeCells count="37">
    <mergeCell ref="A1:D1"/>
    <mergeCell ref="A3:D3"/>
    <mergeCell ref="B5:D5"/>
    <mergeCell ref="B6:D6"/>
    <mergeCell ref="B7:D7"/>
    <mergeCell ref="B8:D8"/>
    <mergeCell ref="B9:D9"/>
    <mergeCell ref="B10:D10"/>
    <mergeCell ref="C12:D12"/>
    <mergeCell ref="A14:D14"/>
    <mergeCell ref="B15:C15"/>
    <mergeCell ref="A16:D16"/>
    <mergeCell ref="A18:D18"/>
    <mergeCell ref="A21:D21"/>
    <mergeCell ref="A22:B22"/>
    <mergeCell ref="A23:B23"/>
    <mergeCell ref="A24:B24"/>
    <mergeCell ref="A19:D19"/>
    <mergeCell ref="A25:B25"/>
    <mergeCell ref="A26:B26"/>
    <mergeCell ref="A28:D28"/>
    <mergeCell ref="A29:B29"/>
    <mergeCell ref="A30:B30"/>
    <mergeCell ref="A31:B31"/>
    <mergeCell ref="A32:B32"/>
    <mergeCell ref="A33:B33"/>
    <mergeCell ref="A35:D35"/>
    <mergeCell ref="A36:B36"/>
    <mergeCell ref="A37:B37"/>
    <mergeCell ref="A38:B38"/>
    <mergeCell ref="B50:D50"/>
    <mergeCell ref="A39:B39"/>
    <mergeCell ref="A40:B40"/>
    <mergeCell ref="A42:D42"/>
    <mergeCell ref="A46:D46"/>
    <mergeCell ref="A48:A49"/>
    <mergeCell ref="B48:D49"/>
  </mergeCells>
  <pageMargins left="0.7" right="0.7" top="0.78740157499999996" bottom="0.78740157499999996" header="0.3" footer="0.3"/>
  <pageSetup paperSize="9" scale="86" orientation="portrait" r:id="rId1"/>
  <headerFooter>
    <oddFooter>&amp;C&amp;"Arial,Kursiv"&amp;8RD 9-10 V 1.00</oddFooter>
  </headerFooter>
  <rowBreaks count="1" manualBreakCount="1">
    <brk id="50"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9"/>
  <sheetViews>
    <sheetView zoomScaleNormal="100" workbookViewId="0">
      <selection activeCell="L24" sqref="L24"/>
    </sheetView>
  </sheetViews>
  <sheetFormatPr baseColWidth="10" defaultRowHeight="12.75" x14ac:dyDescent="0.2"/>
  <cols>
    <col min="7" max="7" width="31.85546875" customWidth="1"/>
    <col min="11" max="12" width="12.42578125" customWidth="1"/>
    <col min="15" max="15" width="21.85546875" customWidth="1"/>
  </cols>
  <sheetData>
    <row r="1" spans="1:15" s="53" customFormat="1" ht="57.75" customHeight="1" x14ac:dyDescent="0.2">
      <c r="A1" s="240"/>
      <c r="B1" s="240"/>
      <c r="C1" s="240"/>
      <c r="D1" s="240"/>
    </row>
    <row r="2" spans="1:15" ht="20.25" customHeight="1" x14ac:dyDescent="0.2">
      <c r="A2" s="270" t="s">
        <v>56</v>
      </c>
      <c r="B2" s="270"/>
      <c r="C2" s="270"/>
      <c r="D2" s="270"/>
      <c r="E2" s="270"/>
      <c r="F2" s="270"/>
      <c r="G2" s="270"/>
      <c r="H2" s="270"/>
      <c r="I2" s="270"/>
      <c r="J2" s="270"/>
      <c r="K2" s="270"/>
      <c r="L2" s="270"/>
      <c r="M2" s="270"/>
      <c r="N2" s="270"/>
      <c r="O2" s="270"/>
    </row>
    <row r="3" spans="1:15" x14ac:dyDescent="0.2">
      <c r="A3" s="86"/>
    </row>
    <row r="4" spans="1:15" ht="13.5" customHeight="1" thickBot="1" x14ac:dyDescent="0.25">
      <c r="M4" s="289" t="s">
        <v>97</v>
      </c>
      <c r="N4" s="290"/>
      <c r="O4" s="290"/>
    </row>
    <row r="5" spans="1:15" ht="51" x14ac:dyDescent="0.2">
      <c r="A5" s="107" t="s">
        <v>30</v>
      </c>
      <c r="B5" s="108" t="s">
        <v>31</v>
      </c>
      <c r="C5" s="108" t="s">
        <v>32</v>
      </c>
      <c r="D5" s="108" t="s">
        <v>33</v>
      </c>
      <c r="E5" s="108" t="s">
        <v>34</v>
      </c>
      <c r="F5" s="108" t="s">
        <v>35</v>
      </c>
      <c r="G5" s="108" t="s">
        <v>36</v>
      </c>
      <c r="H5" s="108" t="s">
        <v>110</v>
      </c>
      <c r="I5" s="108" t="s">
        <v>111</v>
      </c>
      <c r="J5" s="108" t="s">
        <v>37</v>
      </c>
      <c r="K5" s="108" t="s">
        <v>112</v>
      </c>
      <c r="L5" s="109" t="s">
        <v>38</v>
      </c>
      <c r="M5" s="110" t="s">
        <v>39</v>
      </c>
      <c r="N5" s="110" t="s">
        <v>40</v>
      </c>
      <c r="O5" s="111" t="s">
        <v>41</v>
      </c>
    </row>
    <row r="6" spans="1:15" ht="68.25" thickBot="1" x14ac:dyDescent="0.25">
      <c r="A6" s="112"/>
      <c r="B6" s="113"/>
      <c r="C6" s="113"/>
      <c r="D6" s="113"/>
      <c r="E6" s="113"/>
      <c r="F6" s="113" t="s">
        <v>42</v>
      </c>
      <c r="G6" s="113" t="s">
        <v>43</v>
      </c>
      <c r="H6" s="113"/>
      <c r="I6" s="113"/>
      <c r="J6" s="113" t="s">
        <v>44</v>
      </c>
      <c r="K6" s="113" t="s">
        <v>45</v>
      </c>
      <c r="L6" s="114" t="s">
        <v>113</v>
      </c>
      <c r="M6" s="115" t="s">
        <v>46</v>
      </c>
      <c r="N6" s="115" t="s">
        <v>47</v>
      </c>
      <c r="O6" s="116" t="s">
        <v>48</v>
      </c>
    </row>
    <row r="7" spans="1:15" x14ac:dyDescent="0.2">
      <c r="A7" s="117"/>
      <c r="B7" s="118"/>
      <c r="C7" s="118"/>
      <c r="D7" s="118"/>
      <c r="E7" s="118"/>
      <c r="F7" s="119"/>
      <c r="G7" s="119"/>
      <c r="H7" s="120">
        <v>0</v>
      </c>
      <c r="I7" s="120">
        <f>H7/1.2</f>
        <v>0</v>
      </c>
      <c r="J7" s="120">
        <v>0</v>
      </c>
      <c r="K7" s="120">
        <v>0</v>
      </c>
      <c r="L7" s="121">
        <f>K7/1.2</f>
        <v>0</v>
      </c>
      <c r="M7" s="121">
        <f>IF(H7-J7=K7,0,IF(H7-J7&lt;K7,J7/1.2,IF(H7-J7&gt;K7,0)))</f>
        <v>0</v>
      </c>
      <c r="N7" s="122">
        <f>IF(I7="","",L7-M7)</f>
        <v>0</v>
      </c>
      <c r="O7" s="123"/>
    </row>
    <row r="8" spans="1:15" x14ac:dyDescent="0.2">
      <c r="A8" s="117"/>
      <c r="B8" s="118"/>
      <c r="C8" s="118"/>
      <c r="D8" s="118"/>
      <c r="E8" s="118"/>
      <c r="F8" s="119"/>
      <c r="G8" s="119"/>
      <c r="H8" s="120">
        <v>0</v>
      </c>
      <c r="I8" s="120">
        <f>H8/1.2</f>
        <v>0</v>
      </c>
      <c r="J8" s="120">
        <v>0</v>
      </c>
      <c r="K8" s="120">
        <v>0</v>
      </c>
      <c r="L8" s="121">
        <f>K8/1.2</f>
        <v>0</v>
      </c>
      <c r="M8" s="121">
        <f>IF(H8-J8=K8,0,IF(H8-J8&lt;K8,J8/1.2,IF(H8-J8&gt;K8,0)))</f>
        <v>0</v>
      </c>
      <c r="N8" s="122">
        <f>IF(I8="","",L8-M8)</f>
        <v>0</v>
      </c>
      <c r="O8" s="123"/>
    </row>
    <row r="9" spans="1:15" x14ac:dyDescent="0.2">
      <c r="A9" s="117"/>
      <c r="B9" s="118"/>
      <c r="C9" s="118"/>
      <c r="D9" s="118"/>
      <c r="E9" s="118"/>
      <c r="F9" s="119"/>
      <c r="G9" s="119"/>
      <c r="H9" s="120">
        <v>0</v>
      </c>
      <c r="I9" s="120">
        <f t="shared" ref="I9:I18" si="0">H9/1.2</f>
        <v>0</v>
      </c>
      <c r="J9" s="120">
        <v>0</v>
      </c>
      <c r="K9" s="120">
        <v>0</v>
      </c>
      <c r="L9" s="121">
        <f t="shared" ref="L9:L18" si="1">K9/1.2</f>
        <v>0</v>
      </c>
      <c r="M9" s="121">
        <f t="shared" ref="M9:M18" si="2">IF(H9-J9=K9,0,IF(H9-J9&lt;K9,J9/1.2,IF(H9-J9&gt;K9,0)))</f>
        <v>0</v>
      </c>
      <c r="N9" s="122">
        <f>IF(I9="","",L9-M9)</f>
        <v>0</v>
      </c>
      <c r="O9" s="123"/>
    </row>
    <row r="10" spans="1:15" x14ac:dyDescent="0.2">
      <c r="A10" s="117"/>
      <c r="B10" s="118"/>
      <c r="C10" s="118"/>
      <c r="D10" s="118"/>
      <c r="E10" s="118"/>
      <c r="F10" s="119"/>
      <c r="G10" s="119"/>
      <c r="H10" s="120">
        <v>0</v>
      </c>
      <c r="I10" s="120">
        <f t="shared" si="0"/>
        <v>0</v>
      </c>
      <c r="J10" s="120">
        <v>0</v>
      </c>
      <c r="K10" s="120">
        <v>0</v>
      </c>
      <c r="L10" s="121">
        <f t="shared" si="1"/>
        <v>0</v>
      </c>
      <c r="M10" s="121">
        <f t="shared" si="2"/>
        <v>0</v>
      </c>
      <c r="N10" s="122">
        <f t="shared" ref="N10:N18" si="3">IF(I10="","",L10-M10)</f>
        <v>0</v>
      </c>
      <c r="O10" s="123"/>
    </row>
    <row r="11" spans="1:15" x14ac:dyDescent="0.2">
      <c r="A11" s="117"/>
      <c r="B11" s="118"/>
      <c r="C11" s="118"/>
      <c r="D11" s="118"/>
      <c r="E11" s="118"/>
      <c r="F11" s="119"/>
      <c r="G11" s="119"/>
      <c r="H11" s="120">
        <v>0</v>
      </c>
      <c r="I11" s="120">
        <f t="shared" si="0"/>
        <v>0</v>
      </c>
      <c r="J11" s="120">
        <v>0</v>
      </c>
      <c r="K11" s="120">
        <v>0</v>
      </c>
      <c r="L11" s="121">
        <f t="shared" si="1"/>
        <v>0</v>
      </c>
      <c r="M11" s="121">
        <f t="shared" si="2"/>
        <v>0</v>
      </c>
      <c r="N11" s="122">
        <f t="shared" si="3"/>
        <v>0</v>
      </c>
      <c r="O11" s="123"/>
    </row>
    <row r="12" spans="1:15" x14ac:dyDescent="0.2">
      <c r="A12" s="124"/>
      <c r="B12" s="118"/>
      <c r="C12" s="118"/>
      <c r="D12" s="118"/>
      <c r="E12" s="118"/>
      <c r="F12" s="119"/>
      <c r="G12" s="119"/>
      <c r="H12" s="120">
        <v>0</v>
      </c>
      <c r="I12" s="120">
        <f t="shared" si="0"/>
        <v>0</v>
      </c>
      <c r="J12" s="120">
        <v>0</v>
      </c>
      <c r="K12" s="120">
        <v>0</v>
      </c>
      <c r="L12" s="121">
        <f t="shared" si="1"/>
        <v>0</v>
      </c>
      <c r="M12" s="121">
        <f t="shared" si="2"/>
        <v>0</v>
      </c>
      <c r="N12" s="122">
        <f t="shared" si="3"/>
        <v>0</v>
      </c>
      <c r="O12" s="123"/>
    </row>
    <row r="13" spans="1:15" x14ac:dyDescent="0.2">
      <c r="A13" s="117"/>
      <c r="B13" s="118"/>
      <c r="C13" s="118"/>
      <c r="D13" s="118"/>
      <c r="E13" s="118"/>
      <c r="F13" s="119"/>
      <c r="G13" s="119"/>
      <c r="H13" s="120">
        <v>0</v>
      </c>
      <c r="I13" s="120">
        <f t="shared" si="0"/>
        <v>0</v>
      </c>
      <c r="J13" s="120">
        <v>0</v>
      </c>
      <c r="K13" s="120">
        <v>0</v>
      </c>
      <c r="L13" s="121">
        <f t="shared" si="1"/>
        <v>0</v>
      </c>
      <c r="M13" s="121">
        <f t="shared" si="2"/>
        <v>0</v>
      </c>
      <c r="N13" s="122">
        <f t="shared" si="3"/>
        <v>0</v>
      </c>
      <c r="O13" s="123"/>
    </row>
    <row r="14" spans="1:15" x14ac:dyDescent="0.2">
      <c r="A14" s="124"/>
      <c r="B14" s="118"/>
      <c r="C14" s="118"/>
      <c r="D14" s="118"/>
      <c r="E14" s="118"/>
      <c r="F14" s="119"/>
      <c r="G14" s="119"/>
      <c r="H14" s="120">
        <v>0</v>
      </c>
      <c r="I14" s="120">
        <f t="shared" si="0"/>
        <v>0</v>
      </c>
      <c r="J14" s="120">
        <v>0</v>
      </c>
      <c r="K14" s="120">
        <v>0</v>
      </c>
      <c r="L14" s="121">
        <f t="shared" si="1"/>
        <v>0</v>
      </c>
      <c r="M14" s="121">
        <f t="shared" si="2"/>
        <v>0</v>
      </c>
      <c r="N14" s="122">
        <f t="shared" si="3"/>
        <v>0</v>
      </c>
      <c r="O14" s="125"/>
    </row>
    <row r="15" spans="1:15" x14ac:dyDescent="0.2">
      <c r="A15" s="124"/>
      <c r="B15" s="118"/>
      <c r="C15" s="118"/>
      <c r="D15" s="118"/>
      <c r="E15" s="118"/>
      <c r="F15" s="119"/>
      <c r="G15" s="119"/>
      <c r="H15" s="120">
        <v>0</v>
      </c>
      <c r="I15" s="120">
        <f t="shared" si="0"/>
        <v>0</v>
      </c>
      <c r="J15" s="120">
        <v>0</v>
      </c>
      <c r="K15" s="120">
        <v>0</v>
      </c>
      <c r="L15" s="121">
        <f t="shared" si="1"/>
        <v>0</v>
      </c>
      <c r="M15" s="121">
        <f t="shared" si="2"/>
        <v>0</v>
      </c>
      <c r="N15" s="122">
        <f t="shared" si="3"/>
        <v>0</v>
      </c>
      <c r="O15" s="123"/>
    </row>
    <row r="16" spans="1:15" x14ac:dyDescent="0.2">
      <c r="A16" s="124"/>
      <c r="B16" s="118"/>
      <c r="C16" s="118"/>
      <c r="D16" s="118"/>
      <c r="E16" s="118"/>
      <c r="F16" s="119"/>
      <c r="G16" s="119"/>
      <c r="H16" s="120">
        <v>0</v>
      </c>
      <c r="I16" s="120">
        <f t="shared" si="0"/>
        <v>0</v>
      </c>
      <c r="J16" s="120">
        <v>0</v>
      </c>
      <c r="K16" s="120">
        <v>0</v>
      </c>
      <c r="L16" s="121">
        <f t="shared" si="1"/>
        <v>0</v>
      </c>
      <c r="M16" s="121">
        <f t="shared" si="2"/>
        <v>0</v>
      </c>
      <c r="N16" s="122">
        <f t="shared" si="3"/>
        <v>0</v>
      </c>
      <c r="O16" s="123"/>
    </row>
    <row r="17" spans="1:15" x14ac:dyDescent="0.2">
      <c r="A17" s="117"/>
      <c r="B17" s="118"/>
      <c r="C17" s="118"/>
      <c r="D17" s="118"/>
      <c r="E17" s="118"/>
      <c r="F17" s="119"/>
      <c r="G17" s="119"/>
      <c r="H17" s="120">
        <v>0</v>
      </c>
      <c r="I17" s="120">
        <f t="shared" si="0"/>
        <v>0</v>
      </c>
      <c r="J17" s="120">
        <v>0</v>
      </c>
      <c r="K17" s="120">
        <v>0</v>
      </c>
      <c r="L17" s="121">
        <f t="shared" si="1"/>
        <v>0</v>
      </c>
      <c r="M17" s="121">
        <f t="shared" si="2"/>
        <v>0</v>
      </c>
      <c r="N17" s="122">
        <f t="shared" si="3"/>
        <v>0</v>
      </c>
      <c r="O17" s="123"/>
    </row>
    <row r="18" spans="1:15" ht="13.5" thickBot="1" x14ac:dyDescent="0.25">
      <c r="A18" s="126"/>
      <c r="B18" s="127"/>
      <c r="C18" s="127"/>
      <c r="D18" s="127"/>
      <c r="E18" s="127"/>
      <c r="F18" s="128"/>
      <c r="G18" s="128"/>
      <c r="H18" s="129">
        <v>0</v>
      </c>
      <c r="I18" s="129">
        <f t="shared" si="0"/>
        <v>0</v>
      </c>
      <c r="J18" s="129">
        <v>0</v>
      </c>
      <c r="K18" s="129">
        <v>0</v>
      </c>
      <c r="L18" s="130">
        <f t="shared" si="1"/>
        <v>0</v>
      </c>
      <c r="M18" s="130">
        <f t="shared" si="2"/>
        <v>0</v>
      </c>
      <c r="N18" s="131">
        <f t="shared" si="3"/>
        <v>0</v>
      </c>
      <c r="O18" s="132"/>
    </row>
    <row r="19" spans="1:15" ht="13.5" customHeight="1" thickBot="1" x14ac:dyDescent="0.25">
      <c r="A19" s="286" t="s">
        <v>123</v>
      </c>
      <c r="B19" s="287"/>
      <c r="C19" s="287"/>
      <c r="D19" s="287"/>
      <c r="E19" s="287"/>
      <c r="F19" s="287"/>
      <c r="G19" s="288"/>
      <c r="H19" s="219">
        <f t="shared" ref="H19:N19" si="4">IF(H7="","",SUM(H7:H18))</f>
        <v>0</v>
      </c>
      <c r="I19" s="214">
        <f t="shared" si="4"/>
        <v>0</v>
      </c>
      <c r="J19" s="214">
        <f t="shared" si="4"/>
        <v>0</v>
      </c>
      <c r="K19" s="214">
        <f t="shared" si="4"/>
        <v>0</v>
      </c>
      <c r="L19" s="214">
        <f t="shared" si="4"/>
        <v>0</v>
      </c>
      <c r="M19" s="214">
        <f t="shared" si="4"/>
        <v>0</v>
      </c>
      <c r="N19" s="214">
        <f t="shared" si="4"/>
        <v>0</v>
      </c>
      <c r="O19" s="215"/>
    </row>
  </sheetData>
  <mergeCells count="4">
    <mergeCell ref="A2:O2"/>
    <mergeCell ref="A19:G19"/>
    <mergeCell ref="A1:D1"/>
    <mergeCell ref="M4:O4"/>
  </mergeCells>
  <pageMargins left="0.7" right="0.7" top="0.78740157499999996" bottom="0.78740157499999996" header="0.3" footer="0.3"/>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4"/>
  <sheetViews>
    <sheetView zoomScaleNormal="100" workbookViewId="0">
      <selection activeCell="C9" sqref="C9"/>
    </sheetView>
  </sheetViews>
  <sheetFormatPr baseColWidth="10" defaultRowHeight="12.75" x14ac:dyDescent="0.2"/>
  <cols>
    <col min="1" max="1" width="47.28515625" customWidth="1"/>
    <col min="2" max="2" width="24.28515625" customWidth="1"/>
    <col min="3" max="3" width="26.85546875" customWidth="1"/>
    <col min="4" max="4" width="21.42578125" customWidth="1"/>
  </cols>
  <sheetData>
    <row r="1" spans="1:7" s="53" customFormat="1" ht="57.75" customHeight="1" x14ac:dyDescent="0.2">
      <c r="A1" s="240"/>
      <c r="B1" s="240"/>
      <c r="C1" s="240"/>
      <c r="D1" s="240"/>
    </row>
    <row r="2" spans="1:7" ht="20.25" x14ac:dyDescent="0.2">
      <c r="A2" s="270" t="s">
        <v>57</v>
      </c>
      <c r="B2" s="270"/>
      <c r="C2" s="270"/>
      <c r="D2" s="270"/>
    </row>
    <row r="3" spans="1:7" x14ac:dyDescent="0.2">
      <c r="A3" s="86"/>
    </row>
    <row r="5" spans="1:7" ht="42.75" customHeight="1" x14ac:dyDescent="0.2">
      <c r="A5" s="291" t="s">
        <v>124</v>
      </c>
      <c r="B5" s="291"/>
      <c r="C5" s="291"/>
      <c r="D5" s="291"/>
      <c r="E5" s="67"/>
      <c r="F5" s="67"/>
      <c r="G5" s="67"/>
    </row>
    <row r="6" spans="1:7" ht="13.5" thickBot="1" x14ac:dyDescent="0.25"/>
    <row r="7" spans="1:7" ht="22.5" customHeight="1" x14ac:dyDescent="0.2">
      <c r="A7" s="87" t="s">
        <v>88</v>
      </c>
      <c r="B7" s="87" t="s">
        <v>18</v>
      </c>
      <c r="C7" s="87" t="s">
        <v>19</v>
      </c>
      <c r="D7" s="87" t="s">
        <v>12</v>
      </c>
    </row>
    <row r="8" spans="1:7" ht="22.5" customHeight="1" thickBot="1" x14ac:dyDescent="0.25">
      <c r="A8" s="88"/>
      <c r="B8" s="89" t="s">
        <v>21</v>
      </c>
      <c r="C8" s="89" t="s">
        <v>127</v>
      </c>
      <c r="D8" s="90" t="s">
        <v>20</v>
      </c>
    </row>
    <row r="9" spans="1:7" x14ac:dyDescent="0.2">
      <c r="A9" s="63" t="s">
        <v>22</v>
      </c>
      <c r="B9" s="220">
        <v>30</v>
      </c>
      <c r="C9" s="181">
        <f>'Formblatt Tätigkeiten'!B67</f>
        <v>2.5</v>
      </c>
      <c r="D9" s="103">
        <f>C9*B9</f>
        <v>75</v>
      </c>
    </row>
    <row r="10" spans="1:7" x14ac:dyDescent="0.2">
      <c r="A10" s="65" t="s">
        <v>103</v>
      </c>
      <c r="B10" s="221">
        <v>30</v>
      </c>
      <c r="C10" s="182">
        <v>11.909722222222221</v>
      </c>
      <c r="D10" s="104">
        <f>C10*B10</f>
        <v>357.29166666666663</v>
      </c>
    </row>
    <row r="11" spans="1:7" x14ac:dyDescent="0.2">
      <c r="A11" s="65"/>
      <c r="B11" s="222">
        <v>30</v>
      </c>
      <c r="C11" s="182"/>
      <c r="D11" s="104">
        <f>C11*B11</f>
        <v>0</v>
      </c>
    </row>
    <row r="12" spans="1:7" x14ac:dyDescent="0.2">
      <c r="A12" s="65"/>
      <c r="B12" s="222">
        <v>30</v>
      </c>
      <c r="C12" s="182"/>
      <c r="D12" s="104">
        <f t="shared" ref="D12:D20" si="0">C12*B12</f>
        <v>0</v>
      </c>
    </row>
    <row r="13" spans="1:7" x14ac:dyDescent="0.2">
      <c r="A13" s="65"/>
      <c r="B13" s="222">
        <v>30</v>
      </c>
      <c r="C13" s="182"/>
      <c r="D13" s="104">
        <f t="shared" si="0"/>
        <v>0</v>
      </c>
    </row>
    <row r="14" spans="1:7" x14ac:dyDescent="0.2">
      <c r="A14" s="65"/>
      <c r="B14" s="222">
        <v>30</v>
      </c>
      <c r="C14" s="182"/>
      <c r="D14" s="104">
        <f t="shared" si="0"/>
        <v>0</v>
      </c>
    </row>
    <row r="15" spans="1:7" x14ac:dyDescent="0.2">
      <c r="A15" s="65"/>
      <c r="B15" s="222">
        <v>30</v>
      </c>
      <c r="C15" s="182"/>
      <c r="D15" s="104">
        <f t="shared" si="0"/>
        <v>0</v>
      </c>
    </row>
    <row r="16" spans="1:7" x14ac:dyDescent="0.2">
      <c r="A16" s="65"/>
      <c r="B16" s="222">
        <v>30</v>
      </c>
      <c r="C16" s="182"/>
      <c r="D16" s="104">
        <f t="shared" si="0"/>
        <v>0</v>
      </c>
    </row>
    <row r="17" spans="1:4" x14ac:dyDescent="0.2">
      <c r="A17" s="65"/>
      <c r="B17" s="222">
        <v>30</v>
      </c>
      <c r="C17" s="182"/>
      <c r="D17" s="104">
        <f t="shared" si="0"/>
        <v>0</v>
      </c>
    </row>
    <row r="18" spans="1:4" x14ac:dyDescent="0.2">
      <c r="A18" s="65"/>
      <c r="B18" s="222">
        <v>30</v>
      </c>
      <c r="C18" s="182"/>
      <c r="D18" s="104">
        <f t="shared" si="0"/>
        <v>0</v>
      </c>
    </row>
    <row r="19" spans="1:4" x14ac:dyDescent="0.2">
      <c r="A19" s="65"/>
      <c r="B19" s="222">
        <v>30</v>
      </c>
      <c r="C19" s="182"/>
      <c r="D19" s="104">
        <f t="shared" si="0"/>
        <v>0</v>
      </c>
    </row>
    <row r="20" spans="1:4" x14ac:dyDescent="0.2">
      <c r="A20" s="65"/>
      <c r="B20" s="222">
        <v>30</v>
      </c>
      <c r="C20" s="182"/>
      <c r="D20" s="104">
        <f t="shared" si="0"/>
        <v>0</v>
      </c>
    </row>
    <row r="21" spans="1:4" x14ac:dyDescent="0.2">
      <c r="A21" s="64"/>
      <c r="B21" s="222">
        <v>30</v>
      </c>
      <c r="C21" s="182"/>
      <c r="D21" s="104">
        <f>C21*B21</f>
        <v>0</v>
      </c>
    </row>
    <row r="22" spans="1:4" x14ac:dyDescent="0.2">
      <c r="A22" s="65"/>
      <c r="B22" s="222">
        <v>30</v>
      </c>
      <c r="C22" s="182"/>
      <c r="D22" s="104">
        <f>C22*B22</f>
        <v>0</v>
      </c>
    </row>
    <row r="23" spans="1:4" ht="13.5" thickBot="1" x14ac:dyDescent="0.25">
      <c r="A23" s="66"/>
      <c r="B23" s="223">
        <v>30</v>
      </c>
      <c r="C23" s="183"/>
      <c r="D23" s="105">
        <f>C23*B23</f>
        <v>0</v>
      </c>
    </row>
    <row r="24" spans="1:4" ht="13.5" thickBot="1" x14ac:dyDescent="0.25">
      <c r="A24" s="216" t="s">
        <v>122</v>
      </c>
      <c r="B24" s="216"/>
      <c r="C24" s="217">
        <f>SUM(C9:C23)</f>
        <v>14.409722222222221</v>
      </c>
      <c r="D24" s="218">
        <f>SUM(D9:D23)</f>
        <v>432.29166666666663</v>
      </c>
    </row>
  </sheetData>
  <sheetProtection password="CFFD" sheet="1" objects="1" scenarios="1" insertRows="0"/>
  <protectedRanges>
    <protectedRange sqref="B9:C24" name="Bereich1_3"/>
  </protectedRanges>
  <mergeCells count="3">
    <mergeCell ref="A2:D2"/>
    <mergeCell ref="A1:D1"/>
    <mergeCell ref="A5:D5"/>
  </mergeCells>
  <dataValidations count="1">
    <dataValidation type="whole" allowBlank="1" showInputMessage="1" showErrorMessage="1" sqref="B9:B23">
      <formula1>30</formula1>
      <formula2>30</formula2>
    </dataValidation>
  </dataValidations>
  <pageMargins left="0.7" right="0.7" top="0.78740157499999996" bottom="0.78740157499999996" header="0.3" footer="0.3"/>
  <pageSetup paperSize="9"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12"/>
  <sheetViews>
    <sheetView zoomScaleNormal="100" workbookViewId="0">
      <selection activeCell="M10" sqref="M10"/>
    </sheetView>
  </sheetViews>
  <sheetFormatPr baseColWidth="10" defaultRowHeight="12.75" x14ac:dyDescent="0.2"/>
  <cols>
    <col min="1" max="1" width="19" customWidth="1"/>
    <col min="2" max="3" width="22.140625" customWidth="1"/>
    <col min="4" max="4" width="19.7109375" customWidth="1"/>
    <col min="5" max="5" width="19.42578125" customWidth="1"/>
    <col min="6" max="6" width="23.85546875" customWidth="1"/>
    <col min="7" max="7" width="17.5703125" customWidth="1"/>
    <col min="8" max="8" width="22.5703125" customWidth="1"/>
  </cols>
  <sheetData>
    <row r="1" spans="1:8" s="53" customFormat="1" ht="57.75" customHeight="1" x14ac:dyDescent="0.2">
      <c r="A1" s="240"/>
      <c r="B1" s="240"/>
      <c r="C1" s="240"/>
      <c r="D1" s="240"/>
    </row>
    <row r="2" spans="1:8" ht="20.25" customHeight="1" x14ac:dyDescent="0.2">
      <c r="A2" s="270" t="s">
        <v>58</v>
      </c>
      <c r="B2" s="270"/>
      <c r="C2" s="270"/>
      <c r="D2" s="270"/>
      <c r="E2" s="270"/>
      <c r="F2" s="270"/>
      <c r="G2" s="270"/>
      <c r="H2" s="270"/>
    </row>
    <row r="3" spans="1:8" x14ac:dyDescent="0.2">
      <c r="A3" s="14" t="s">
        <v>130</v>
      </c>
    </row>
    <row r="4" spans="1:8" x14ac:dyDescent="0.2">
      <c r="A4" s="14" t="s">
        <v>114</v>
      </c>
    </row>
    <row r="5" spans="1:8" ht="13.5" thickBot="1" x14ac:dyDescent="0.25"/>
    <row r="6" spans="1:8" ht="25.5" x14ac:dyDescent="0.2">
      <c r="A6" s="91" t="s">
        <v>49</v>
      </c>
      <c r="B6" s="92" t="s">
        <v>50</v>
      </c>
      <c r="C6" s="93" t="s">
        <v>51</v>
      </c>
      <c r="D6" s="94" t="s">
        <v>115</v>
      </c>
      <c r="E6" s="95" t="s">
        <v>116</v>
      </c>
      <c r="F6" s="96" t="s">
        <v>41</v>
      </c>
      <c r="G6" s="292" t="s">
        <v>97</v>
      </c>
      <c r="H6" s="293"/>
    </row>
    <row r="7" spans="1:8" ht="74.25" customHeight="1" thickBot="1" x14ac:dyDescent="0.25">
      <c r="A7" s="97" t="s">
        <v>61</v>
      </c>
      <c r="B7" s="98" t="s">
        <v>60</v>
      </c>
      <c r="C7" s="99" t="s">
        <v>59</v>
      </c>
      <c r="D7" s="100" t="s">
        <v>52</v>
      </c>
      <c r="E7" s="101" t="s">
        <v>53</v>
      </c>
      <c r="F7" s="102" t="s">
        <v>54</v>
      </c>
      <c r="G7" s="100" t="s">
        <v>63</v>
      </c>
      <c r="H7" s="101" t="s">
        <v>62</v>
      </c>
    </row>
    <row r="8" spans="1:8" x14ac:dyDescent="0.2">
      <c r="A8" s="52" t="s">
        <v>17</v>
      </c>
      <c r="B8" s="45"/>
      <c r="C8" s="46"/>
      <c r="D8" s="47">
        <f>C8-B8</f>
        <v>0</v>
      </c>
      <c r="E8" s="48" t="str">
        <f>IF(B8=0,"",IF(ABS(D8/B8)&gt;=10%,TEXT(D8/B8,"0%")&amp;" Begründung:","ok"))</f>
        <v/>
      </c>
      <c r="F8" s="49"/>
      <c r="G8" s="50"/>
      <c r="H8" s="51">
        <f>C8-G8</f>
        <v>0</v>
      </c>
    </row>
    <row r="9" spans="1:8" x14ac:dyDescent="0.2">
      <c r="A9" s="52" t="s">
        <v>16</v>
      </c>
      <c r="B9" s="45"/>
      <c r="C9" s="46"/>
      <c r="D9" s="47">
        <f>C9-B9</f>
        <v>0</v>
      </c>
      <c r="E9" s="48" t="str">
        <f>IF(B9=0,"",IF(ABS(D9/B9)&gt;=10%,TEXT(D9/B9,"0%")&amp;" Begründung:","ok"))</f>
        <v/>
      </c>
      <c r="F9" s="49"/>
      <c r="G9" s="50"/>
      <c r="H9" s="51">
        <f>C9-G9</f>
        <v>0</v>
      </c>
    </row>
    <row r="10" spans="1:8" x14ac:dyDescent="0.2">
      <c r="A10" s="44"/>
      <c r="B10" s="45"/>
      <c r="C10" s="46"/>
      <c r="D10" s="47">
        <f>C10-B10</f>
        <v>0</v>
      </c>
      <c r="E10" s="48" t="str">
        <f>IF(B10=0,"",IF(ABS(D10/B10)&gt;=10%,TEXT(D10/B10,"0%")&amp;" Begründung:","ok"))</f>
        <v/>
      </c>
      <c r="F10" s="49"/>
      <c r="G10" s="50"/>
      <c r="H10" s="51">
        <f>C10-G10</f>
        <v>0</v>
      </c>
    </row>
    <row r="11" spans="1:8" ht="13.5" thickBot="1" x14ac:dyDescent="0.25">
      <c r="A11" s="204"/>
      <c r="B11" s="205"/>
      <c r="C11" s="206"/>
      <c r="D11" s="207">
        <f>C11-B11</f>
        <v>0</v>
      </c>
      <c r="E11" s="208" t="str">
        <f>IF(B11=0,"",IF(ABS(D11/B11)&gt;=10%,TEXT(D11/B11,"0%")&amp;" Begründung:","ok"))</f>
        <v/>
      </c>
      <c r="F11" s="209"/>
      <c r="G11" s="210"/>
      <c r="H11" s="211">
        <f>C11-G11</f>
        <v>0</v>
      </c>
    </row>
    <row r="12" spans="1:8" ht="13.5" thickBot="1" x14ac:dyDescent="0.25">
      <c r="A12" s="213" t="s">
        <v>55</v>
      </c>
      <c r="B12" s="214">
        <f>SUM(B8:B11)</f>
        <v>0</v>
      </c>
      <c r="C12" s="214">
        <f>SUM(C8:C11)</f>
        <v>0</v>
      </c>
      <c r="D12" s="214">
        <f>SUM(D8:D11)</f>
        <v>0</v>
      </c>
      <c r="E12" s="214"/>
      <c r="F12" s="214"/>
      <c r="G12" s="214">
        <f>SUM(G8:G11)</f>
        <v>0</v>
      </c>
      <c r="H12" s="215">
        <f>SUM(H8:H11)</f>
        <v>0</v>
      </c>
    </row>
  </sheetData>
  <mergeCells count="3">
    <mergeCell ref="G6:H6"/>
    <mergeCell ref="A2:H2"/>
    <mergeCell ref="A1:D1"/>
  </mergeCells>
  <pageMargins left="0.7" right="0.7" top="0.78740157499999996" bottom="0.78740157499999996" header="0.3" footer="0.3"/>
  <pageSetup paperSize="9" scale="56" orientation="portrait" r:id="rId1"/>
  <drawing r:id="rId2"/>
</worksheet>
</file>

<file path=customXml/_rels/item1.xml.rels><?xml version='1.0' encoding='UTF-8' standalone='no' ?><Relationships xmlns="http://schemas.openxmlformats.org/package/2006/relationships"><Relationship Id="rId1" Type="http://schemas.openxmlformats.org/officeDocument/2006/relationships/customXmlProps" Target="itemProps1.xml" /></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Monika Maukner"/>
    <f:field ref="FSCFOLIO_1_1001_FieldCurrentDate" text="28.03.2024 11:23"/>
    <f:field ref="objvalidfrom" date="" text="" edit="true"/>
    <f:field ref="objvalidto" date="" text="" edit="true"/>
    <f:field ref="FSCFOLIO_1_1001_FieldReleasedVersionDate" text=""/>
    <f:field ref="FSCFOLIO_1_1001_FieldReleasedVersionNr" text=""/>
    <f:field ref="CCAPRECONFIG_15_1001_Objektname" text="Projektkostenaufstellung_inno4KMU_Innovationsprojekte" edit="true"/>
    <f:field ref="CCAPRECONFIG_15_1001_Objektname" text="Projektkostenaufstellung_inno4KMU_Innovationsprojekte" edit="true"/>
    <f:field ref="objname" text="Projektkostenaufstellung_inno4KMU_Innovationsprojekte" edit="true"/>
    <f:field ref="objsubject" text="" edit="true"/>
    <f:field ref="objcreatedby" text="Maukner, Monika"/>
    <f:field ref="objcreatedat" date="2024-03-28T11:22:41" text="28.03.2024 11:22:41"/>
    <f:field ref="objchangedby" text="Maukner, Monika"/>
    <f:field ref="objmodifiedat" date="2024-03-28T11:23:19" text="28.03.2024 11:23:19"/>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objname" text="Name"/>
    <f:field ref="objsubject" text="FSC 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Gesamtkostenaufstellung</vt:lpstr>
      <vt:lpstr>Projektstrukturplan</vt:lpstr>
      <vt:lpstr>Personalkosten</vt:lpstr>
      <vt:lpstr>ext. Dienstleistungen</vt:lpstr>
      <vt:lpstr>Formblatt Tätigkeiten</vt:lpstr>
      <vt:lpstr>Deckblatt</vt:lpstr>
      <vt:lpstr>Abrechnung ext.Dienstleistungen</vt:lpstr>
      <vt:lpstr>Abrechnung Personalkosten</vt:lpstr>
      <vt:lpstr>Soll-Ist-Vergleich</vt:lpstr>
      <vt:lpstr>Deckblatt!Druckbereich</vt:lpstr>
      <vt:lpstr>'Formblatt Tätigkeiten'!Druckbereich</vt:lpstr>
      <vt:lpstr>Personalkosten!Druckbereich</vt:lpstr>
      <vt:lpstr>Projektstrukturplan!Druckbereich</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Koren</dc:creator>
  <cp:lastModifiedBy>Maukner Monika (WST3)</cp:lastModifiedBy>
  <cp:lastPrinted>2014-08-13T13:19:59Z</cp:lastPrinted>
  <dcterms:created xsi:type="dcterms:W3CDTF">2011-06-09T08:50:45Z</dcterms:created>
  <dcterms:modified xsi:type="dcterms:W3CDTF">2024-03-28T10:22:34Z</dcterms:modified>
</cp:coreProperties>
</file>

<file path=docProps/custom.xml><?xml version="1.0" encoding="utf-8"?>
<Properties xmlns="http://schemas.openxmlformats.org/officeDocument/2006/custom-properties" xmlns:vt="http://schemas.openxmlformats.org/officeDocument/2006/docPropsVTypes">
  <property name="FSC#FSCLAKIS@15.1000:Abgeschlossen" pid="2" fmtid="{D5CDD505-2E9C-101B-9397-08002B2CF9AE}">
    <vt:lpwstr/>
  </property>
  <property name="FSC#FSCLAKIS@15.1000:Abgezeichnet_am" pid="3" fmtid="{D5CDD505-2E9C-101B-9397-08002B2CF9AE}">
    <vt:lpwstr/>
  </property>
  <property name="FSC#FSCLAKIS@15.1000:Abgezeichnet_von" pid="4" fmtid="{D5CDD505-2E9C-101B-9397-08002B2CF9AE}">
    <vt:lpwstr/>
  </property>
  <property name="FSC#FSCLAKIS@15.1000:Abgezeichnet2_am" pid="5" fmtid="{D5CDD505-2E9C-101B-9397-08002B2CF9AE}">
    <vt:lpwstr/>
  </property>
  <property name="FSC#FSCLAKIS@15.1000:Abgezeichnet2_von" pid="6" fmtid="{D5CDD505-2E9C-101B-9397-08002B2CF9AE}">
    <vt:lpwstr/>
  </property>
  <property name="FSC#FSCLAKIS@15.1000:Abschriftsklausel" pid="7" fmtid="{D5CDD505-2E9C-101B-9397-08002B2CF9AE}">
    <vt:lpwstr/>
  </property>
  <property name="FSC#FSCLAKIS@15.1000:AktBetreff" pid="8" fmtid="{D5CDD505-2E9C-101B-9397-08002B2CF9AE}">
    <vt:lpwstr>Abteilungsinterne Projekte (z. B. Förderrichtlinien)</vt:lpwstr>
  </property>
  <property name="FSC#FSCLAKIS@15.1000:Bearbeiter_Tit_NN" pid="9" fmtid="{D5CDD505-2E9C-101B-9397-08002B2CF9AE}">
    <vt:lpwstr>Lehmbacher</vt:lpwstr>
  </property>
  <property name="FSC#FSCLAKIS@15.1000:Bearbeiter_Tit_VN_NN" pid="10" fmtid="{D5CDD505-2E9C-101B-9397-08002B2CF9AE}">
    <vt:lpwstr>Roswitha Lehmbacher</vt:lpwstr>
  </property>
  <property name="FSC#FSCLAKIS@15.1000:Beilagen" pid="11" fmtid="{D5CDD505-2E9C-101B-9397-08002B2CF9AE}">
    <vt:lpwstr/>
  </property>
  <property name="FSC#FSCLAKIS@15.1000:Betreff" pid="12" fmtid="{D5CDD505-2E9C-101B-9397-08002B2CF9AE}">
    <vt:lpwstr>Team Innovation Programmdokumente, Leitfäden für Förderungen ab dem 1.1.2022</vt:lpwstr>
  </property>
  <property name="FSC#FSCLAKIS@15.1000:Bezug" pid="13" fmtid="{D5CDD505-2E9C-101B-9397-08002B2CF9AE}">
    <vt:lpwstr/>
  </property>
  <property name="FSC#FSCLAKIS@15.1000:DW_Bearbeiter" pid="14" fmtid="{D5CDD505-2E9C-101B-9397-08002B2CF9AE}">
    <vt:lpwstr>16134</vt:lpwstr>
  </property>
  <property name="FSC#FSCLAKIS@15.1000:DW_Eigentuemer_Zuschrift" pid="15" fmtid="{D5CDD505-2E9C-101B-9397-08002B2CF9AE}">
    <vt:lpwstr/>
  </property>
  <property name="FSC#FSCLAKIS@15.1000:Eigentuemer_Zuschrift_Tit_VN_NN" pid="16" fmtid="{D5CDD505-2E9C-101B-9397-08002B2CF9AE}">
    <vt:lpwstr/>
  </property>
  <property name="FSC#FSCLAKIS@15.1000:Erzeugt_am" pid="17" fmtid="{D5CDD505-2E9C-101B-9397-08002B2CF9AE}">
    <vt:lpwstr>28.03.2024</vt:lpwstr>
  </property>
  <property name="FSC#FSCLAKIS@15.1000:Fertigungsklausel" pid="18" fmtid="{D5CDD505-2E9C-101B-9397-08002B2CF9AE}">
    <vt:lpwstr/>
  </property>
  <property name="FSC#FSCLAKIS@15.1000:Fertigungsklausel2" pid="19" fmtid="{D5CDD505-2E9C-101B-9397-08002B2CF9AE}">
    <vt:lpwstr/>
  </property>
  <property name="FSC#FSCLAKIS@15.1000:Kennzeichen" pid="20" fmtid="{D5CDD505-2E9C-101B-9397-08002B2CF9AE}">
    <vt:lpwstr>WST3-A-866/110-2022</vt:lpwstr>
  </property>
  <property name="FSC#FSCLAKIS@15.1000:Objektname" pid="21" fmtid="{D5CDD505-2E9C-101B-9397-08002B2CF9AE}">
    <vt:lpwstr>Projektkostenaufstellung_x005f_inno4KMU_x005f_Innovationsprojekte</vt:lpwstr>
  </property>
  <property name="FSC#FSCLAKIS@15.1000:RsabAbsender" pid="22" fmtid="{D5CDD505-2E9C-101B-9397-08002B2CF9AE}">
    <vt:lpwstr>Amt der NÖ Landesregierung_x000d__x000a_Abteilung Wirtschaft, Tourismus und Technologie_x000d__x000a_Landhausplatz 1_x000d__x000a_3109 St. Pölten</vt:lpwstr>
  </property>
  <property name="FSC#FSCLAKIS@15.1000:Text_nach_Fertigung" pid="23" fmtid="{D5CDD505-2E9C-101B-9397-08002B2CF9AE}">
    <vt:lpwstr/>
  </property>
  <property name="FSC#FSCLAKIS@15.1000:Unterschrieben_am" pid="24" fmtid="{D5CDD505-2E9C-101B-9397-08002B2CF9AE}">
    <vt:lpwstr/>
  </property>
  <property name="FSC#FSCLAKIS@15.1000:Unterschrieben_von" pid="25" fmtid="{D5CDD505-2E9C-101B-9397-08002B2CF9AE}">
    <vt:lpwstr/>
  </property>
  <property name="FSC#FSCLAKIS@15.1000:Unterschrieben2_am" pid="26" fmtid="{D5CDD505-2E9C-101B-9397-08002B2CF9AE}">
    <vt:lpwstr/>
  </property>
  <property name="FSC#FSCLAKIS@15.1000:Unterschrieben2_von" pid="27" fmtid="{D5CDD505-2E9C-101B-9397-08002B2CF9AE}">
    <vt:lpwstr/>
  </property>
  <property name="FSC#FSCLAKIS@15.1000:Unterschrieben_von_Tit_VN_NN_gsp" pid="28" fmtid="{D5CDD505-2E9C-101B-9397-08002B2CF9AE}">
    <vt:lpwstr/>
  </property>
  <property name="FSC#FSCLAKIS@15.1000:Unterschrieben_von_Tit_VN_NN_ng" pid="29" fmtid="{D5CDD505-2E9C-101B-9397-08002B2CF9AE}">
    <vt:lpwstr/>
  </property>
  <property name="FSC#FSCLAKIS@15.1000:Gesperrt_Bearbeiter" pid="30" fmtid="{D5CDD505-2E9C-101B-9397-08002B2CF9AE}">
    <vt:lpwstr>L e h m b a c h e r</vt:lpwstr>
  </property>
  <property name="FSC#FSCLAKIS@15.1000:Systemaenderungszeitpunkt" pid="31" fmtid="{D5CDD505-2E9C-101B-9397-08002B2CF9AE}">
    <vt:lpwstr>28. März 2024</vt:lpwstr>
  </property>
  <property name="FSC#FSCLAKIS@15.1000:Eingangsdatum_ON" pid="32" fmtid="{D5CDD505-2E9C-101B-9397-08002B2CF9AE}">
    <vt:lpwstr/>
  </property>
  <property name="FSC#FSCLAKIS@15.1000:Frist_ON" pid="33" fmtid="{D5CDD505-2E9C-101B-9397-08002B2CF9AE}">
    <vt:lpwstr/>
  </property>
  <property name="FSC#FSCLAKIS@15.1000:Anmerkung_ON" pid="34" fmtid="{D5CDD505-2E9C-101B-9397-08002B2CF9AE}">
    <vt:lpwstr/>
  </property>
  <property name="FSC#FSCLAKIS@15.1000:Inhalt_ON" pid="35" fmtid="{D5CDD505-2E9C-101B-9397-08002B2CF9AE}">
    <vt:lpwstr/>
  </property>
  <property name="FSC#FSCLAKIS@15.1000:Hinweis_ON" pid="36" fmtid="{D5CDD505-2E9C-101B-9397-08002B2CF9AE}">
    <vt:lpwstr/>
  </property>
  <property name="FSC#FSCLAKIS@15.1000:Erledigung_ON" pid="37" fmtid="{D5CDD505-2E9C-101B-9397-08002B2CF9AE}">
    <vt:lpwstr/>
  </property>
  <property name="FSC#FSCLAKIS@15.1000:DVR" pid="38" fmtid="{D5CDD505-2E9C-101B-9397-08002B2CF9AE}">
    <vt:lpwstr/>
  </property>
  <property name="FSC#NOELLAKISFORMSPROP@1000.8803:xmldata3" pid="39" fmtid="{D5CDD505-2E9C-101B-9397-08002B2CF9AE}">
    <vt:lpwstr>keine Verkäufer</vt:lpwstr>
  </property>
  <property name="FSC#NOELLAKISFORMSPROP@1000.8803:xmldata10" pid="40" fmtid="{D5CDD505-2E9C-101B-9397-08002B2CF9AE}">
    <vt:lpwstr>keine Käufer</vt:lpwstr>
  </property>
  <property name="FSC#NOELLAKISFORMSPROP@1000.8803:xmldata100" pid="41" fmtid="{D5CDD505-2E9C-101B-9397-08002B2CF9AE}">
    <vt:lpwstr>kein Rechtsgeschäft</vt:lpwstr>
  </property>
  <property name="FSC#NOELLAKISFORMSPROP@1000.8803:xmldata101" pid="42" fmtid="{D5CDD505-2E9C-101B-9397-08002B2CF9AE}">
    <vt:lpwstr>kein Datum</vt:lpwstr>
  </property>
  <property name="FSC#NOELLAKISFORMSPROP@1000.8803:xmldata102" pid="43" fmtid="{D5CDD505-2E9C-101B-9397-08002B2CF9AE}">
    <vt:lpwstr>Keine Aktenzahl des Rechtsgeschäfts erfasst</vt:lpwstr>
  </property>
  <property name="FSC#NOELLAKISFORMSPROP@1000.8803:xmldata20" pid="44" fmtid="{D5CDD505-2E9C-101B-9397-08002B2CF9AE}">
    <vt:lpwstr>keine Grundstücke</vt:lpwstr>
  </property>
  <property name="FSC#NOELLAKISFORMSPROP@1000.8803:xmldata103" pid="45" fmtid="{D5CDD505-2E9C-101B-9397-08002B2CF9AE}">
    <vt:lpwstr>Kein Zuschlag - Gericht erfasst</vt:lpwstr>
  </property>
  <property name="FSC#NOELLAKISFORMSPROP@1000.8803:xmldata104" pid="46" fmtid="{D5CDD505-2E9C-101B-9397-08002B2CF9AE}">
    <vt:lpwstr>Kein Zuschlag - Datum erfasst</vt:lpwstr>
  </property>
  <property name="FSC#NOELLAKISFORMSPROP@1000.8803:xmldata105" pid="47" fmtid="{D5CDD505-2E9C-101B-9397-08002B2CF9AE}">
    <vt:lpwstr>Kein Zuschlag - Zahl erfasst</vt:lpwstr>
  </property>
  <property name="FSC#NOELLAKISFORMSPROP@1000.8803:xmldata30" pid="48" fmtid="{D5CDD505-2E9C-101B-9397-08002B2CF9AE}">
    <vt:lpwstr>Kein Vertreter erfasst</vt:lpwstr>
  </property>
  <property name="FSC#NOELLAKISFORMSPROP@1000.8803:xmldataVertrEnt" pid="49" fmtid="{D5CDD505-2E9C-101B-9397-08002B2CF9AE}">
    <vt:lpwstr>Kein Vertreter erfasst</vt:lpwstr>
  </property>
  <property name="FSC#NOELLAKISFORMSPROP@1000.8803:xmldataGrundstEnt" pid="50" fmtid="{D5CDD505-2E9C-101B-9397-08002B2CF9AE}">
    <vt:lpwstr>keine Grundstücke</vt:lpwstr>
  </property>
  <property name="FSC#NOELLAKISFORMSPROP@1000.8803:xmldataGVAVerk" pid="51" fmtid="{D5CDD505-2E9C-101B-9397-08002B2CF9AE}">
    <vt:lpwstr>keine Verkäufer</vt:lpwstr>
  </property>
  <property name="FSC#NOELLAKISFORMSPROP@1000.8803:xmldataGVAKaeufer" pid="52" fmtid="{D5CDD505-2E9C-101B-9397-08002B2CF9AE}">
    <vt:lpwstr>keine Käufer</vt:lpwstr>
  </property>
  <property name="FSC#NOELLAKISFORMSPROP@1000.8803:xmldataGVARechtsgesch" pid="53" fmtid="{D5CDD505-2E9C-101B-9397-08002B2CF9AE}">
    <vt:lpwstr>kein Rechtsgeschäft</vt:lpwstr>
  </property>
  <property name="FSC#NOELLAKISFORMSPROP@1000.8803:xmldataGVA_RG_dat" pid="54" fmtid="{D5CDD505-2E9C-101B-9397-08002B2CF9AE}">
    <vt:lpwstr>kein Datum</vt:lpwstr>
  </property>
  <property name="FSC#NOELLAKISFORMSPROP@1000.8803:xmldata_RG_Zahl_GVA" pid="55" fmtid="{D5CDD505-2E9C-101B-9397-08002B2CF9AE}">
    <vt:lpwstr>Keine Aktenzahl des Rechtsgeschäfts erfasst</vt:lpwstr>
  </property>
  <property name="FSC#NOELLAKISFORMSPROP@1000.8803:xmldata_grundstueck_GVA" pid="56" fmtid="{D5CDD505-2E9C-101B-9397-08002B2CF9AE}">
    <vt:lpwstr>keine Grundstücke</vt:lpwstr>
  </property>
  <property name="FSC#NOELLAKISFORMSPROP@1000.8803:xmldataZuschlagGVA" pid="57" fmtid="{D5CDD505-2E9C-101B-9397-08002B2CF9AE}">
    <vt:lpwstr>Kein Zuschlag - Gericht erfasst</vt:lpwstr>
  </property>
  <property name="FSC#NOELLAKISFORMSPROP@1000.8803:xmldata_ZuDat_GVA" pid="58" fmtid="{D5CDD505-2E9C-101B-9397-08002B2CF9AE}">
    <vt:lpwstr>Kein Zuschlag - Datum erfasst</vt:lpwstr>
  </property>
  <property name="FSC#NOELLAKISFORMSPROP@1000.8803:xmldata_ZuZahl_GVA" pid="59" fmtid="{D5CDD505-2E9C-101B-9397-08002B2CF9AE}">
    <vt:lpwstr>Kein Zuschlag - Zahl erfasst</vt:lpwstr>
  </property>
  <property name="FSC#NOELLAKISFORMSPROP@1000.8803:xmldata_Vertreter_GVA" pid="60" fmtid="{D5CDD505-2E9C-101B-9397-08002B2CF9AE}">
    <vt:lpwstr>Kein Vertreter erfasst</vt:lpwstr>
  </property>
  <property name="FSC#COOSYSTEM@1.1:Container" pid="61" fmtid="{D5CDD505-2E9C-101B-9397-08002B2CF9AE}">
    <vt:lpwstr>COO.1000.8802.68.15681545</vt:lpwstr>
  </property>
  <property name="FSC#COOELAK@1.1001:Subject" pid="62" fmtid="{D5CDD505-2E9C-101B-9397-08002B2CF9AE}">
    <vt:lpwstr>Abteilungsinterne Projekte (z. B. Förderrichtlinien)</vt:lpwstr>
  </property>
  <property name="FSC#COOELAK@1.1001:FileReference" pid="63" fmtid="{D5CDD505-2E9C-101B-9397-08002B2CF9AE}">
    <vt:lpwstr>WST3-A-866-2005</vt:lpwstr>
  </property>
  <property name="FSC#COOELAK@1.1001:FileRefYear" pid="64" fmtid="{D5CDD505-2E9C-101B-9397-08002B2CF9AE}">
    <vt:lpwstr>2005</vt:lpwstr>
  </property>
  <property name="FSC#COOELAK@1.1001:FileRefOrdinal" pid="65" fmtid="{D5CDD505-2E9C-101B-9397-08002B2CF9AE}">
    <vt:lpwstr>866</vt:lpwstr>
  </property>
  <property name="FSC#COOELAK@1.1001:FileRefOU" pid="66" fmtid="{D5CDD505-2E9C-101B-9397-08002B2CF9AE}">
    <vt:lpwstr>WST3</vt:lpwstr>
  </property>
  <property name="FSC#COOELAK@1.1001:Organization" pid="67" fmtid="{D5CDD505-2E9C-101B-9397-08002B2CF9AE}">
    <vt:lpwstr/>
  </property>
  <property name="FSC#COOELAK@1.1001:Owner" pid="68" fmtid="{D5CDD505-2E9C-101B-9397-08002B2CF9AE}">
    <vt:lpwstr>Monika Maukner</vt:lpwstr>
  </property>
  <property name="FSC#COOELAK@1.1001:OwnerExtension" pid="69" fmtid="{D5CDD505-2E9C-101B-9397-08002B2CF9AE}">
    <vt:lpwstr>16128</vt:lpwstr>
  </property>
  <property name="FSC#COOELAK@1.1001:OwnerFaxExtension" pid="70" fmtid="{D5CDD505-2E9C-101B-9397-08002B2CF9AE}">
    <vt:lpwstr/>
  </property>
  <property name="FSC#COOELAK@1.1001:DispatchedBy" pid="71" fmtid="{D5CDD505-2E9C-101B-9397-08002B2CF9AE}">
    <vt:lpwstr/>
  </property>
  <property name="FSC#COOELAK@1.1001:DispatchedAt" pid="72" fmtid="{D5CDD505-2E9C-101B-9397-08002B2CF9AE}">
    <vt:lpwstr/>
  </property>
  <property name="FSC#COOELAK@1.1001:ApprovedBy" pid="73" fmtid="{D5CDD505-2E9C-101B-9397-08002B2CF9AE}">
    <vt:lpwstr/>
  </property>
  <property name="FSC#COOELAK@1.1001:ApprovedAt" pid="74" fmtid="{D5CDD505-2E9C-101B-9397-08002B2CF9AE}">
    <vt:lpwstr/>
  </property>
  <property name="FSC#COOELAK@1.1001:Department" pid="75" fmtid="{D5CDD505-2E9C-101B-9397-08002B2CF9AE}">
    <vt:lpwstr>WST3 (Abteilung Wirtschaft, Tourismus und Technologie)</vt:lpwstr>
  </property>
  <property name="FSC#COOELAK@1.1001:CreatedAt" pid="76" fmtid="{D5CDD505-2E9C-101B-9397-08002B2CF9AE}">
    <vt:lpwstr>28.03.2024</vt:lpwstr>
  </property>
  <property name="FSC#COOELAK@1.1001:OU" pid="77" fmtid="{D5CDD505-2E9C-101B-9397-08002B2CF9AE}">
    <vt:lpwstr>WST3-KZL (WST3 Kanzlei Wirtschaft, Tourismus und Technologie)</vt:lpwstr>
  </property>
  <property name="FSC#COOELAK@1.1001:Priority" pid="78" fmtid="{D5CDD505-2E9C-101B-9397-08002B2CF9AE}">
    <vt:lpwstr> ()</vt:lpwstr>
  </property>
  <property name="FSC#COOELAK@1.1001:ObjBarCode" pid="79" fmtid="{D5CDD505-2E9C-101B-9397-08002B2CF9AE}">
    <vt:lpwstr>*COO.1000.8802.68.15681545*</vt:lpwstr>
  </property>
  <property name="FSC#COOELAK@1.1001:RefBarCode" pid="80" fmtid="{D5CDD505-2E9C-101B-9397-08002B2CF9AE}">
    <vt:lpwstr>*COO.1000.8802.16.14977407*</vt:lpwstr>
  </property>
  <property name="FSC#COOELAK@1.1001:FileRefBarCode" pid="81" fmtid="{D5CDD505-2E9C-101B-9397-08002B2CF9AE}">
    <vt:lpwstr>*WST3-A-866-2005*</vt:lpwstr>
  </property>
  <property name="FSC#COOELAK@1.1001:ExternalRef" pid="82" fmtid="{D5CDD505-2E9C-101B-9397-08002B2CF9AE}">
    <vt:lpwstr/>
  </property>
  <property name="FSC#COOELAK@1.1001:IncomingNumber" pid="83" fmtid="{D5CDD505-2E9C-101B-9397-08002B2CF9AE}">
    <vt:lpwstr/>
  </property>
  <property name="FSC#COOELAK@1.1001:IncomingSubject" pid="84" fmtid="{D5CDD505-2E9C-101B-9397-08002B2CF9AE}">
    <vt:lpwstr/>
  </property>
  <property name="FSC#COOELAK@1.1001:ProcessResponsible" pid="85" fmtid="{D5CDD505-2E9C-101B-9397-08002B2CF9AE}">
    <vt:lpwstr/>
  </property>
  <property name="FSC#COOELAK@1.1001:ProcessResponsiblePhone" pid="86" fmtid="{D5CDD505-2E9C-101B-9397-08002B2CF9AE}">
    <vt:lpwstr/>
  </property>
  <property name="FSC#COOELAK@1.1001:ProcessResponsibleMail" pid="87" fmtid="{D5CDD505-2E9C-101B-9397-08002B2CF9AE}">
    <vt:lpwstr/>
  </property>
  <property name="FSC#COOELAK@1.1001:ProcessResponsibleFax" pid="88" fmtid="{D5CDD505-2E9C-101B-9397-08002B2CF9AE}">
    <vt:lpwstr/>
  </property>
  <property name="FSC#COOELAK@1.1001:ApproverFirstName" pid="89" fmtid="{D5CDD505-2E9C-101B-9397-08002B2CF9AE}">
    <vt:lpwstr/>
  </property>
  <property name="FSC#COOELAK@1.1001:ApproverSurName" pid="90" fmtid="{D5CDD505-2E9C-101B-9397-08002B2CF9AE}">
    <vt:lpwstr/>
  </property>
  <property name="FSC#COOELAK@1.1001:ApproverTitle" pid="91" fmtid="{D5CDD505-2E9C-101B-9397-08002B2CF9AE}">
    <vt:lpwstr/>
  </property>
  <property name="FSC#COOELAK@1.1001:ExternalDate" pid="92" fmtid="{D5CDD505-2E9C-101B-9397-08002B2CF9AE}">
    <vt:lpwstr/>
  </property>
  <property name="FSC#COOELAK@1.1001:SettlementApprovedAt" pid="93" fmtid="{D5CDD505-2E9C-101B-9397-08002B2CF9AE}">
    <vt:lpwstr/>
  </property>
  <property name="FSC#COOELAK@1.1001:BaseNumber" pid="94" fmtid="{D5CDD505-2E9C-101B-9397-08002B2CF9AE}">
    <vt:lpwstr>A</vt:lpwstr>
  </property>
  <property name="FSC#COOELAK@1.1001:CurrentUserRolePos" pid="95" fmtid="{D5CDD505-2E9C-101B-9397-08002B2CF9AE}">
    <vt:lpwstr>Bearbeitung</vt:lpwstr>
  </property>
  <property name="FSC#COOELAK@1.1001:CurrentUserEmail" pid="96" fmtid="{D5CDD505-2E9C-101B-9397-08002B2CF9AE}">
    <vt:lpwstr>monika.maukner@noel.gv.at</vt:lpwstr>
  </property>
  <property name="FSC#ELAKGOV@1.1001:PersonalSubjGender" pid="97" fmtid="{D5CDD505-2E9C-101B-9397-08002B2CF9AE}">
    <vt:lpwstr/>
  </property>
  <property name="FSC#ELAKGOV@1.1001:PersonalSubjFirstName" pid="98" fmtid="{D5CDD505-2E9C-101B-9397-08002B2CF9AE}">
    <vt:lpwstr/>
  </property>
  <property name="FSC#ELAKGOV@1.1001:PersonalSubjSurName" pid="99" fmtid="{D5CDD505-2E9C-101B-9397-08002B2CF9AE}">
    <vt:lpwstr/>
  </property>
  <property name="FSC#ELAKGOV@1.1001:PersonalSubjSalutation" pid="100" fmtid="{D5CDD505-2E9C-101B-9397-08002B2CF9AE}">
    <vt:lpwstr/>
  </property>
  <property name="FSC#ELAKGOV@1.1001:PersonalSubjAddress" pid="101" fmtid="{D5CDD505-2E9C-101B-9397-08002B2CF9AE}">
    <vt:lpwstr/>
  </property>
  <property name="FSC#ATSTATECFG@1.1001:Office" pid="102" fmtid="{D5CDD505-2E9C-101B-9397-08002B2CF9AE}">
    <vt:lpwstr/>
  </property>
  <property name="FSC#ATSTATECFG@1.1001:Agent" pid="103" fmtid="{D5CDD505-2E9C-101B-9397-08002B2CF9AE}">
    <vt:lpwstr>Roswitha Lehmbacher</vt:lpwstr>
  </property>
  <property name="FSC#ATSTATECFG@1.1001:AgentPhone" pid="104" fmtid="{D5CDD505-2E9C-101B-9397-08002B2CF9AE}">
    <vt:lpwstr>16134</vt:lpwstr>
  </property>
  <property name="FSC#ATSTATECFG@1.1001:DepartmentFax" pid="105" fmtid="{D5CDD505-2E9C-101B-9397-08002B2CF9AE}">
    <vt:lpwstr/>
  </property>
  <property name="FSC#ATSTATECFG@1.1001:DepartmentEMail" pid="106" fmtid="{D5CDD505-2E9C-101B-9397-08002B2CF9AE}">
    <vt:lpwstr>post.wst3@noel.gv.at</vt:lpwstr>
  </property>
  <property name="FSC#ATSTATECFG@1.1001:SubfileDate" pid="107" fmtid="{D5CDD505-2E9C-101B-9397-08002B2CF9AE}">
    <vt:lpwstr>17.01.2022</vt:lpwstr>
  </property>
  <property name="FSC#ATSTATECFG@1.1001:SubfileSubject" pid="108" fmtid="{D5CDD505-2E9C-101B-9397-08002B2CF9AE}">
    <vt:lpwstr>Aktuelles Format auf HP ab 28.3.24_x000d__x000a_ </vt:lpwstr>
  </property>
  <property name="FSC#ATSTATECFG@1.1001:DepartmentZipCode" pid="109" fmtid="{D5CDD505-2E9C-101B-9397-08002B2CF9AE}">
    <vt:lpwstr/>
  </property>
  <property name="FSC#ATSTATECFG@1.1001:DepartmentCountry" pid="110" fmtid="{D5CDD505-2E9C-101B-9397-08002B2CF9AE}">
    <vt:lpwstr/>
  </property>
  <property name="FSC#ATSTATECFG@1.1001:DepartmentCity" pid="111" fmtid="{D5CDD505-2E9C-101B-9397-08002B2CF9AE}">
    <vt:lpwstr/>
  </property>
  <property name="FSC#ATSTATECFG@1.1001:DepartmentStreet" pid="112" fmtid="{D5CDD505-2E9C-101B-9397-08002B2CF9AE}">
    <vt:lpwstr/>
  </property>
  <property name="FSC#ATSTATECFG@1.1001:DepartmentDVR" pid="113" fmtid="{D5CDD505-2E9C-101B-9397-08002B2CF9AE}">
    <vt:lpwstr/>
  </property>
  <property name="FSC#ATSTATECFG@1.1001:DepartmentUID" pid="114" fmtid="{D5CDD505-2E9C-101B-9397-08002B2CF9AE}">
    <vt:lpwstr/>
  </property>
  <property name="FSC#ATSTATECFG@1.1001:SubfileReference" pid="115" fmtid="{D5CDD505-2E9C-101B-9397-08002B2CF9AE}">
    <vt:lpwstr>WST3-A-866/110-2022</vt:lpwstr>
  </property>
  <property name="FSC#ATSTATECFG@1.1001:Clause" pid="116" fmtid="{D5CDD505-2E9C-101B-9397-08002B2CF9AE}">
    <vt:lpwstr/>
  </property>
  <property name="FSC#ATSTATECFG@1.1001:ExternalFile" pid="117" fmtid="{D5CDD505-2E9C-101B-9397-08002B2CF9AE}">
    <vt:lpwstr>Bezug: </vt:lpwstr>
  </property>
  <property name="FSC#ATSTATECFG@1.1001:ApprovedSignature" pid="118" fmtid="{D5CDD505-2E9C-101B-9397-08002B2CF9AE}">
    <vt:lpwstr/>
  </property>
  <property name="FSC#FSCLAKIS@15.1000:Geschlecht_Bearbeiter" pid="119" fmtid="{D5CDD505-2E9C-101B-9397-08002B2CF9AE}">
    <vt:lpwstr>Weiblich</vt:lpwstr>
  </property>
  <property name="FSC#FSCLAKIS@15.1000:Geschlecht_Eigentuemer_Zuschrift" pid="120" fmtid="{D5CDD505-2E9C-101B-9397-08002B2CF9AE}">
    <vt:lpwstr/>
  </property>
  <property name="FSC#ATSTATECFG@1.1001:BankAccount" pid="121" fmtid="{D5CDD505-2E9C-101B-9397-08002B2CF9AE}">
    <vt:lpwstr/>
  </property>
  <property name="FSC#ATSTATECFG@1.1001:BankAccountOwner" pid="122" fmtid="{D5CDD505-2E9C-101B-9397-08002B2CF9AE}">
    <vt:lpwstr/>
  </property>
  <property name="FSC#ATSTATECFG@1.1001:BankInstitute" pid="123" fmtid="{D5CDD505-2E9C-101B-9397-08002B2CF9AE}">
    <vt:lpwstr/>
  </property>
  <property name="FSC#ATSTATECFG@1.1001:BankAccountID" pid="124" fmtid="{D5CDD505-2E9C-101B-9397-08002B2CF9AE}">
    <vt:lpwstr/>
  </property>
  <property name="FSC#ATSTATECFG@1.1001:BankAccountIBAN" pid="125" fmtid="{D5CDD505-2E9C-101B-9397-08002B2CF9AE}">
    <vt:lpwstr/>
  </property>
  <property name="FSC#ATSTATECFG@1.1001:BankAccountBIC" pid="126" fmtid="{D5CDD505-2E9C-101B-9397-08002B2CF9AE}">
    <vt:lpwstr/>
  </property>
  <property name="FSC#ATSTATECFG@1.1001:BankName" pid="127" fmtid="{D5CDD505-2E9C-101B-9397-08002B2CF9AE}">
    <vt:lpwstr/>
  </property>
  <property name="FSC#FSCLAKIS@15.1000:Eigentuemer_Zuschrift_Tit_NN" pid="128" fmtid="{D5CDD505-2E9C-101B-9397-08002B2CF9AE}">
    <vt:lpwstr/>
  </property>
  <property name="FSC#NOELLAKISFORMSPROP@1000.8803:xmldata3n" pid="129" fmtid="{D5CDD505-2E9C-101B-9397-08002B2CF9AE}">
    <vt:lpwstr>TEXT: LEER (!)</vt:lpwstr>
  </property>
  <property name="FSC#NOELLAKISFORMSPROP@1000.8803:xmldata10n" pid="130" fmtid="{D5CDD505-2E9C-101B-9397-08002B2CF9AE}">
    <vt:lpwstr>TEXT: LEER (!)</vt:lpwstr>
  </property>
  <property name="FSC#NOELLAKISFORMSPROP@1000.8803:xmldata100n" pid="131" fmtid="{D5CDD505-2E9C-101B-9397-08002B2CF9AE}">
    <vt:lpwstr>kein Rechtsgeschäft</vt:lpwstr>
  </property>
  <property name="FSC#NOELLAKISFORMSPROP@1000.8803:xmldata101n" pid="132" fmtid="{D5CDD505-2E9C-101B-9397-08002B2CF9AE}">
    <vt:lpwstr>kein Datum</vt:lpwstr>
  </property>
  <property name="FSC#NOELLAKISFORMSPROP@1000.8803:xmldata102n" pid="133" fmtid="{D5CDD505-2E9C-101B-9397-08002B2CF9AE}">
    <vt:lpwstr>Keine Aktenzahl des Rechtsgeschäfts erfasst</vt:lpwstr>
  </property>
  <property name="FSC#NOELLAKISFORMSPROP@1000.8803:xmldata20n" pid="134" fmtid="{D5CDD505-2E9C-101B-9397-08002B2CF9AE}">
    <vt:lpwstr>TEXT: LEER (!)</vt:lpwstr>
  </property>
  <property name="FSC#NOELLAKISFORMSPROP@1000.8803:xmldata103n" pid="135" fmtid="{D5CDD505-2E9C-101B-9397-08002B2CF9AE}">
    <vt:lpwstr/>
  </property>
  <property name="FSC#NOELLAKISFORMSPROP@1000.8803:xmldata104n" pid="136" fmtid="{D5CDD505-2E9C-101B-9397-08002B2CF9AE}">
    <vt:lpwstr>Kein Zuschlag - Datum erfasst</vt:lpwstr>
  </property>
  <property name="FSC#NOELLAKISFORMSPROP@1000.8803:xmldata105n" pid="137" fmtid="{D5CDD505-2E9C-101B-9397-08002B2CF9AE}">
    <vt:lpwstr>Kein Zuschlag - Zahl erfasst</vt:lpwstr>
  </property>
  <property name="FSC#NOELLAKISFORMSPROP@1000.8803:xmldata30n" pid="138" fmtid="{D5CDD505-2E9C-101B-9397-08002B2CF9AE}">
    <vt:lpwstr>Kein Vertreter erfasst</vt:lpwstr>
  </property>
  <property name="FSC#NOELLAKISFORMSPROP@1000.8803:xmldataVertrEntn" pid="139" fmtid="{D5CDD505-2E9C-101B-9397-08002B2CF9AE}">
    <vt:lpwstr>Kein Vertreter erfasst</vt:lpwstr>
  </property>
  <property name="FSC#NOELLAKISFORMSPROP@1000.8803:xmldataGrundstEntn" pid="140" fmtid="{D5CDD505-2E9C-101B-9397-08002B2CF9AE}">
    <vt:lpwstr>TEXT: LEER (!)</vt:lpwstr>
  </property>
  <property name="FSC#NOELLAKISFORMSPROP@1000.8803:xmldataGVAVerkn" pid="141" fmtid="{D5CDD505-2E9C-101B-9397-08002B2CF9AE}">
    <vt:lpwstr>TEXT: LEER (!)</vt:lpwstr>
  </property>
  <property name="FSC#NOELLAKISFORMSPROP@1000.8803:xmldataGVAKaeufern" pid="142" fmtid="{D5CDD505-2E9C-101B-9397-08002B2CF9AE}">
    <vt:lpwstr>TEXT: LEER (!)</vt:lpwstr>
  </property>
  <property name="FSC#NOELLAKISFORMSPROP@1000.8803:xmldataGVARechtsgeschn" pid="143" fmtid="{D5CDD505-2E9C-101B-9397-08002B2CF9AE}">
    <vt:lpwstr>kein Rechtsgeschäft</vt:lpwstr>
  </property>
  <property name="FSC#NOELLAKISFORMSPROP@1000.8803:xmldataGVA_RG_datn" pid="144" fmtid="{D5CDD505-2E9C-101B-9397-08002B2CF9AE}">
    <vt:lpwstr>kein Datum</vt:lpwstr>
  </property>
  <property name="FSC#NOELLAKISFORMSPROP@1000.8803:xmldata_RG_Zahl_GVAn" pid="145" fmtid="{D5CDD505-2E9C-101B-9397-08002B2CF9AE}">
    <vt:lpwstr>Keine Aktenzahl des Rechtsgeschäfts erfasst</vt:lpwstr>
  </property>
  <property name="FSC#NOELLAKISFORMSPROP@1000.8803:xmldata_grundstueck_GVAn" pid="146" fmtid="{D5CDD505-2E9C-101B-9397-08002B2CF9AE}">
    <vt:lpwstr>TEXT: LEER (!)</vt:lpwstr>
  </property>
  <property name="FSC#NOELLAKISFORMSPROP@1000.8803:xmldataZuschlagGVAn" pid="147" fmtid="{D5CDD505-2E9C-101B-9397-08002B2CF9AE}">
    <vt:lpwstr/>
  </property>
  <property name="FSC#NOELLAKISFORMSPROP@1000.8803:xmldata_ZuDat_GVAn" pid="148" fmtid="{D5CDD505-2E9C-101B-9397-08002B2CF9AE}">
    <vt:lpwstr>Kein Zuschlag - Datum erfasst</vt:lpwstr>
  </property>
  <property name="FSC#NOELLAKISFORMSPROP@1000.8803:xmldata_ZuZahl_GVAn" pid="149" fmtid="{D5CDD505-2E9C-101B-9397-08002B2CF9AE}">
    <vt:lpwstr>Kein Zuschlag - Zahl erfasst</vt:lpwstr>
  </property>
  <property name="FSC#NOELLAKISFORMSPROP@1000.8803:xmldata_Vertreter_GVAn" pid="150" fmtid="{D5CDD505-2E9C-101B-9397-08002B2CF9AE}">
    <vt:lpwstr>Kein Vertreter erfasst</vt:lpwstr>
  </property>
  <property name="FSC#FSCLAKIS@15.1000:Eigentuemer_Objekt_Tit_VN_NN" pid="151" fmtid="{D5CDD505-2E9C-101B-9397-08002B2CF9AE}">
    <vt:lpwstr>Monika Maukner</vt:lpwstr>
  </property>
  <property name="FSC#FSCLAKIS@15.1000:DW_Eigentuemer_Objekt" pid="152" fmtid="{D5CDD505-2E9C-101B-9397-08002B2CF9AE}">
    <vt:lpwstr>16128</vt:lpwstr>
  </property>
  <property name="FSC#ATPRECONFIG@1.1001:ChargePreview" pid="153" fmtid="{D5CDD505-2E9C-101B-9397-08002B2CF9AE}">
    <vt:lpwstr/>
  </property>
  <property name="FSC#FSCFOLIO@1.1001:docpropproject" pid="154" fmtid="{D5CDD505-2E9C-101B-9397-08002B2CF9AE}">
    <vt:lpwstr/>
  </property>
  <property name="FSC#COOELAK@1.1001:ObjectAddressees" pid="155" fmtid="{D5CDD505-2E9C-101B-9397-08002B2CF9AE}">
    <vt:lpwstr/>
  </property>
  <property name="FSC#COOELAK@1.1001:replyreference" pid="156" fmtid="{D5CDD505-2E9C-101B-9397-08002B2CF9AE}">
    <vt:lpwstr/>
  </property>
  <property name="FSC#CCAPRECONFIGG@15.1001:DepartmentON" pid="157" fmtid="{D5CDD505-2E9C-101B-9397-08002B2CF9AE}">
    <vt:lpwstr/>
  </property>
  <property name="FSC#CCAPRECONFIGG@15.1001:DepartmentWebsite" pid="158" fmtid="{D5CDD505-2E9C-101B-9397-08002B2CF9AE}">
    <vt:lpwstr/>
  </property>
  <property name="FSC#COOELAK@1.1001:OfficeHours" pid="159" fmtid="{D5CDD505-2E9C-101B-9397-08002B2CF9AE}">
    <vt:lpwstr/>
  </property>
  <property name="FSC#COOELAK@1.1001:FileRefOULong" pid="160" fmtid="{D5CDD505-2E9C-101B-9397-08002B2CF9AE}">
    <vt:lpwstr>Abteilung Wirtschaft, Tourismus und Technologie</vt:lpwstr>
  </property>
</Properties>
</file>