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7_Bildung_Kultur_Sport\7_1_Bildung\7_1_2_Schulen\"/>
    </mc:Choice>
  </mc:AlternateContent>
  <bookViews>
    <workbookView xWindow="25665" yWindow="6075" windowWidth="12750" windowHeight="609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M37" i="1" l="1"/>
  <c r="N37" i="1"/>
  <c r="F37" i="1"/>
  <c r="G37" i="1"/>
  <c r="M36" i="1" l="1"/>
  <c r="N36" i="1"/>
  <c r="F36" i="1"/>
  <c r="G36" i="1"/>
  <c r="N35" i="1" l="1"/>
  <c r="G35" i="1"/>
  <c r="M35" i="1"/>
  <c r="F35" i="1"/>
  <c r="M34" i="1" l="1"/>
  <c r="N34" i="1"/>
  <c r="F34" i="1"/>
  <c r="G34" i="1"/>
  <c r="M33" i="1" l="1"/>
  <c r="N33" i="1"/>
  <c r="G33" i="1"/>
  <c r="F33" i="1"/>
  <c r="M32" i="1" l="1"/>
  <c r="N32" i="1"/>
  <c r="F32" i="1"/>
  <c r="G32" i="1"/>
  <c r="K31" i="1" l="1"/>
  <c r="N31" i="1"/>
  <c r="G31" i="1"/>
  <c r="F31" i="1"/>
  <c r="M31" i="1" l="1"/>
  <c r="K30" i="1"/>
  <c r="N30" i="1" l="1"/>
  <c r="G30" i="1"/>
  <c r="F30" i="1"/>
  <c r="M30" i="1" l="1"/>
  <c r="G29" i="1"/>
  <c r="F29" i="1"/>
  <c r="K29" i="1"/>
  <c r="N29" i="1" s="1"/>
  <c r="I29" i="1"/>
  <c r="M29" i="1" s="1"/>
  <c r="I25" i="1" l="1"/>
  <c r="K24" i="1"/>
  <c r="K25" i="1"/>
  <c r="I26" i="1"/>
  <c r="K26" i="1"/>
  <c r="K28" i="1" l="1"/>
  <c r="K27" i="1"/>
  <c r="I28" i="1"/>
  <c r="I27" i="1"/>
</calcChain>
</file>

<file path=xl/sharedStrings.xml><?xml version="1.0" encoding="utf-8"?>
<sst xmlns="http://schemas.openxmlformats.org/spreadsheetml/2006/main" count="54" uniqueCount="46">
  <si>
    <t>Volksschulen</t>
  </si>
  <si>
    <t>Klassen</t>
  </si>
  <si>
    <t>Ø Schülerzahl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</si>
  <si>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</si>
  <si>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</si>
  <si>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</si>
  <si>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</si>
  <si>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</si>
  <si>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</si>
  <si>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</si>
  <si>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</si>
  <si>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</si>
  <si>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</si>
  <si>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</si>
  <si>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</si>
  <si>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</si>
  <si>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</si>
  <si>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</si>
  <si>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</si>
  <si>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</si>
  <si>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</si>
  <si>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</si>
  <si>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</si>
  <si>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</si>
  <si>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</si>
  <si>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</si>
  <si>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</si>
  <si>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Haupt- und Neue Mittelschulen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</si>
  <si>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</si>
  <si>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</si>
  <si>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</si>
  <si>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</si>
  <si>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</si>
  <si>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</si>
  <si>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</si>
  <si>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</si>
  <si>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 xml:space="preserve"> Quelle: Statistik Austria</t>
  </si>
  <si>
    <t>pro Klasse</t>
  </si>
  <si>
    <t>pro Lehrerin/Lehrer</t>
  </si>
  <si>
    <t>Schuljahr</t>
  </si>
  <si>
    <t>Lehrerinnen</t>
  </si>
  <si>
    <t xml:space="preserve"> und Lehrer</t>
  </si>
  <si>
    <t>und Schüler</t>
  </si>
  <si>
    <t>Schülerinnen</t>
  </si>
  <si>
    <t>2022/23</t>
  </si>
  <si>
    <t>Volksschulen, Hauptschulen und Neue Mittelschulen 1990/91-2022/23 in NÖ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</si>
</sst>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@"/>
    <numFmt numFmtId="165" formatCode="0\ \ "/>
  </numFmts>
  <fonts count="8" x14ac:knownFonts="1">
    <font>
      <sz val="10"/>
      <color theme="1"/>
      <name val="Arial"/>
      <family val="2"/>
    </font>
    <font>
      <sz val="10"/>
      <name val="Arial Narrow"/>
      <family val="2"/>
    </font>
    <font>
      <sz val="10"/>
      <color indexed="18"/>
      <name val="Arial Narrow"/>
      <family val="2"/>
    </font>
    <font>
      <sz val="10"/>
      <color theme="1"/>
      <name val="Arial Narrow"/>
      <family val="2"/>
    </font>
    <font>
      <b/>
      <sz val="10"/>
      <color indexed="9"/>
      <name val="Arial Narrow"/>
      <family val="2"/>
    </font>
    <font>
      <sz val="10"/>
      <color indexed="9"/>
      <name val="Arial Narrow"/>
      <family val="2"/>
    </font>
    <font>
      <sz val="9"/>
      <name val="Arial Narrow"/>
      <family val="2"/>
    </font>
    <font>
      <b/>
      <sz val="14"/>
      <color rgb="FF00387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1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/>
    </xf>
    <xf numFmtId="0" fontId="3" fillId="0" borderId="0" xfId="0" applyFont="1" applyAlignment="1"/>
    <xf numFmtId="0" fontId="4" fillId="2" borderId="0" xfId="0" applyFont="1" applyFill="1" applyBorder="1" applyAlignment="1">
      <alignment horizontal="left"/>
    </xf>
    <xf numFmtId="1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styles" Target="styles.xml"></Relationship><Relationship Id="rId2" Type="http://schemas.openxmlformats.org/officeDocument/2006/relationships/theme" Target="theme/theme1.xml"></Relationship><Relationship Id="rId1" Type="http://schemas.openxmlformats.org/officeDocument/2006/relationships/worksheet" Target="worksheets/sheet1.xml"></Relationship><Relationship Id="rId5" Type="http://schemas.openxmlformats.org/officeDocument/2006/relationships/calcChain" Target="calcChain.xml"></Relationship><Relationship Id="rId4" Type="http://schemas.openxmlformats.org/officeDocument/2006/relationships/sharedStrings" Target="sharedStrings.xml"></Relationship><Relationship Id="rId6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Larissa">
  <a:themeElements>
    <a:clrScheme name="HB Tabelle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Normal="100" workbookViewId="0"/>
  </sheetViews>
  <sheetFormatPr baseColWidth="10" defaultRowHeight="12.75" x14ac:dyDescent="0.2"/>
  <cols>
    <col min="1" max="1" width="10.7109375" style="1" customWidth="1"/>
    <col min="2" max="4" width="12.7109375" style="1" customWidth="1"/>
    <col min="5" max="5" width="0.85546875" style="1" customWidth="1"/>
    <col min="6" max="6" width="12.7109375" style="1" customWidth="1"/>
    <col min="7" max="7" width="16.7109375" style="1" customWidth="1"/>
    <col min="8" max="8" width="0.85546875" style="1" customWidth="1"/>
    <col min="9" max="11" width="12.7109375" style="1" customWidth="1"/>
    <col min="12" max="12" width="0.85546875" style="1" customWidth="1"/>
    <col min="13" max="13" width="12.7109375" style="1" customWidth="1"/>
    <col min="14" max="14" width="16.7109375" style="1" customWidth="1"/>
    <col min="15" max="15" width="0.5703125" style="1" customWidth="1"/>
    <col min="16" max="16384" width="11.42578125" style="3"/>
  </cols>
  <sheetData>
    <row r="1" spans="1:15" ht="36" customHeight="1" x14ac:dyDescent="0.2">
      <c r="A1" s="16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5" customHeight="1" x14ac:dyDescent="0.2">
      <c r="A2" s="4"/>
      <c r="B2" s="19" t="s">
        <v>0</v>
      </c>
      <c r="C2" s="19"/>
      <c r="D2" s="19"/>
      <c r="E2" s="19"/>
      <c r="F2" s="19"/>
      <c r="G2" s="19"/>
      <c r="H2" s="5"/>
      <c r="I2" s="19" t="s">
        <v>27</v>
      </c>
      <c r="J2" s="19"/>
      <c r="K2" s="19"/>
      <c r="L2" s="19"/>
      <c r="M2" s="19"/>
      <c r="N2" s="19"/>
      <c r="O2" s="6"/>
    </row>
    <row r="3" spans="1:15" ht="13.5" customHeight="1" x14ac:dyDescent="0.2">
      <c r="A3" s="7"/>
      <c r="B3" s="20" t="s">
        <v>1</v>
      </c>
      <c r="C3" s="17" t="s">
        <v>40</v>
      </c>
      <c r="D3" s="17" t="s">
        <v>43</v>
      </c>
      <c r="E3" s="8"/>
      <c r="F3" s="19" t="s">
        <v>2</v>
      </c>
      <c r="G3" s="19"/>
      <c r="H3" s="5"/>
      <c r="I3" s="20" t="s">
        <v>1</v>
      </c>
      <c r="J3" s="17" t="s">
        <v>40</v>
      </c>
      <c r="K3" s="17" t="s">
        <v>43</v>
      </c>
      <c r="L3" s="8"/>
      <c r="M3" s="19" t="s">
        <v>2</v>
      </c>
      <c r="N3" s="19"/>
      <c r="O3" s="9"/>
    </row>
    <row r="4" spans="1:15" ht="13.5" customHeight="1" x14ac:dyDescent="0.2">
      <c r="A4" s="7" t="s">
        <v>39</v>
      </c>
      <c r="B4" s="20"/>
      <c r="C4" s="17" t="s">
        <v>41</v>
      </c>
      <c r="D4" s="17" t="s">
        <v>42</v>
      </c>
      <c r="E4" s="8"/>
      <c r="F4" s="10" t="s">
        <v>37</v>
      </c>
      <c r="G4" s="10" t="s">
        <v>38</v>
      </c>
      <c r="H4" s="8"/>
      <c r="I4" s="20"/>
      <c r="J4" s="17" t="s">
        <v>41</v>
      </c>
      <c r="K4" s="17" t="s">
        <v>42</v>
      </c>
      <c r="L4" s="8"/>
      <c r="M4" s="10" t="s">
        <v>37</v>
      </c>
      <c r="N4" s="10" t="s">
        <v>38</v>
      </c>
      <c r="O4" s="8"/>
    </row>
    <row r="5" spans="1:15" ht="18" customHeight="1" x14ac:dyDescent="0.2">
      <c r="A5" s="18" t="s">
        <v>3</v>
      </c>
      <c r="B5" s="11">
        <v>3557</v>
      </c>
      <c r="C5" s="11">
        <v>5228</v>
      </c>
      <c r="D5" s="11">
        <v>69019</v>
      </c>
      <c r="E5" s="12"/>
      <c r="F5" s="13">
        <v>19.403710992409334</v>
      </c>
      <c r="G5" s="13">
        <v>13.201798010711553</v>
      </c>
      <c r="H5" s="12"/>
      <c r="I5" s="11">
        <v>2102</v>
      </c>
      <c r="J5" s="11">
        <v>6476</v>
      </c>
      <c r="K5" s="11">
        <v>44909</v>
      </c>
      <c r="L5" s="12"/>
      <c r="M5" s="13">
        <v>21.364890580399621</v>
      </c>
      <c r="N5" s="13">
        <v>6.9346819024088946</v>
      </c>
      <c r="O5" s="14"/>
    </row>
    <row r="6" spans="1:15" ht="13.5" customHeight="1" x14ac:dyDescent="0.2">
      <c r="A6" s="18" t="s">
        <v>4</v>
      </c>
      <c r="B6" s="11">
        <v>3573</v>
      </c>
      <c r="C6" s="11">
        <v>5345</v>
      </c>
      <c r="D6" s="11">
        <v>70363</v>
      </c>
      <c r="E6" s="12"/>
      <c r="F6" s="13">
        <v>19.692975090959976</v>
      </c>
      <c r="G6" s="13">
        <v>13.164265668849392</v>
      </c>
      <c r="H6" s="12"/>
      <c r="I6" s="11">
        <v>2154</v>
      </c>
      <c r="J6" s="11">
        <v>6486</v>
      </c>
      <c r="K6" s="11">
        <v>46934</v>
      </c>
      <c r="L6" s="12"/>
      <c r="M6" s="13">
        <v>21.789229340761374</v>
      </c>
      <c r="N6" s="13">
        <v>7.2362010484119645</v>
      </c>
      <c r="O6" s="14"/>
    </row>
    <row r="7" spans="1:15" ht="13.5" customHeight="1" x14ac:dyDescent="0.2">
      <c r="A7" s="18" t="s">
        <v>5</v>
      </c>
      <c r="B7" s="11">
        <v>3614</v>
      </c>
      <c r="C7" s="11">
        <v>5366</v>
      </c>
      <c r="D7" s="11">
        <v>71587</v>
      </c>
      <c r="E7" s="12"/>
      <c r="F7" s="13">
        <v>19.808245711123408</v>
      </c>
      <c r="G7" s="13">
        <v>13.340849795005591</v>
      </c>
      <c r="H7" s="12"/>
      <c r="I7" s="11">
        <v>2212</v>
      </c>
      <c r="J7" s="11">
        <v>6371</v>
      </c>
      <c r="K7" s="11">
        <v>49551</v>
      </c>
      <c r="L7" s="12"/>
      <c r="M7" s="13">
        <v>22.400994575045207</v>
      </c>
      <c r="N7" s="13">
        <v>7.7775859362737405</v>
      </c>
      <c r="O7" s="14"/>
    </row>
    <row r="8" spans="1:15" ht="13.5" customHeight="1" x14ac:dyDescent="0.2">
      <c r="A8" s="18" t="s">
        <v>6</v>
      </c>
      <c r="B8" s="11">
        <v>3645</v>
      </c>
      <c r="C8" s="11">
        <v>5326</v>
      </c>
      <c r="D8" s="11">
        <v>72149</v>
      </c>
      <c r="E8" s="12"/>
      <c r="F8" s="13">
        <v>19.793964334705077</v>
      </c>
      <c r="G8" s="13">
        <v>13.54656402553511</v>
      </c>
      <c r="H8" s="12"/>
      <c r="I8" s="11">
        <v>2259</v>
      </c>
      <c r="J8" s="11">
        <v>6360</v>
      </c>
      <c r="K8" s="11">
        <v>51105</v>
      </c>
      <c r="L8" s="12"/>
      <c r="M8" s="13">
        <v>22.622841965471448</v>
      </c>
      <c r="N8" s="13">
        <v>8.0353773584905657</v>
      </c>
      <c r="O8" s="14"/>
    </row>
    <row r="9" spans="1:15" ht="13.5" customHeight="1" x14ac:dyDescent="0.2">
      <c r="A9" s="18" t="s">
        <v>7</v>
      </c>
      <c r="B9" s="11">
        <v>3677</v>
      </c>
      <c r="C9" s="11">
        <v>5497</v>
      </c>
      <c r="D9" s="11">
        <v>72315</v>
      </c>
      <c r="E9" s="12"/>
      <c r="F9" s="13">
        <v>19.666847973891759</v>
      </c>
      <c r="G9" s="13">
        <v>13.15535746770966</v>
      </c>
      <c r="H9" s="12"/>
      <c r="I9" s="11">
        <v>2282</v>
      </c>
      <c r="J9" s="11">
        <v>6609</v>
      </c>
      <c r="K9" s="11">
        <v>51920</v>
      </c>
      <c r="L9" s="12"/>
      <c r="M9" s="13">
        <v>22.751971954425944</v>
      </c>
      <c r="N9" s="13">
        <v>7.8559540021183238</v>
      </c>
      <c r="O9" s="14"/>
    </row>
    <row r="10" spans="1:15" ht="13.5" customHeight="1" x14ac:dyDescent="0.2">
      <c r="A10" s="18" t="s">
        <v>8</v>
      </c>
      <c r="B10" s="11">
        <v>3716</v>
      </c>
      <c r="C10" s="11">
        <v>5696</v>
      </c>
      <c r="D10" s="11">
        <v>72914</v>
      </c>
      <c r="E10" s="12"/>
      <c r="F10" s="13">
        <v>19.621636167922496</v>
      </c>
      <c r="G10" s="13">
        <v>12.800912921348315</v>
      </c>
      <c r="H10" s="12"/>
      <c r="I10" s="11">
        <v>2282</v>
      </c>
      <c r="J10" s="11">
        <v>6562</v>
      </c>
      <c r="K10" s="11">
        <v>51734</v>
      </c>
      <c r="L10" s="12"/>
      <c r="M10" s="13">
        <v>22.670464504820334</v>
      </c>
      <c r="N10" s="13">
        <v>7.8838768668089001</v>
      </c>
      <c r="O10" s="14"/>
    </row>
    <row r="11" spans="1:15" ht="13.5" customHeight="1" x14ac:dyDescent="0.2">
      <c r="A11" s="18" t="s">
        <v>9</v>
      </c>
      <c r="B11" s="11">
        <v>3748</v>
      </c>
      <c r="C11" s="11">
        <v>5784</v>
      </c>
      <c r="D11" s="11">
        <v>73663</v>
      </c>
      <c r="E11" s="12"/>
      <c r="F11" s="13">
        <v>19.653948772678763</v>
      </c>
      <c r="G11" s="13">
        <v>12.735650069156293</v>
      </c>
      <c r="H11" s="12"/>
      <c r="I11" s="11">
        <v>2254</v>
      </c>
      <c r="J11" s="11">
        <v>6501</v>
      </c>
      <c r="K11" s="11">
        <v>51266</v>
      </c>
      <c r="L11" s="12"/>
      <c r="M11" s="13">
        <v>22.744454303460515</v>
      </c>
      <c r="N11" s="13">
        <v>7.8858637132748806</v>
      </c>
      <c r="O11" s="14"/>
    </row>
    <row r="12" spans="1:15" ht="13.5" customHeight="1" x14ac:dyDescent="0.2">
      <c r="A12" s="18" t="s">
        <v>10</v>
      </c>
      <c r="B12" s="11">
        <v>3820</v>
      </c>
      <c r="C12" s="11">
        <v>5939</v>
      </c>
      <c r="D12" s="11">
        <v>75096</v>
      </c>
      <c r="E12" s="12"/>
      <c r="F12" s="13">
        <v>19.658638743455498</v>
      </c>
      <c r="G12" s="13">
        <v>12.644552955042936</v>
      </c>
      <c r="H12" s="12"/>
      <c r="I12" s="11">
        <v>2261</v>
      </c>
      <c r="J12" s="11">
        <v>6558</v>
      </c>
      <c r="K12" s="11">
        <v>51077</v>
      </c>
      <c r="L12" s="12"/>
      <c r="M12" s="13">
        <v>22.590446704997788</v>
      </c>
      <c r="N12" s="13">
        <v>7.7885025922537361</v>
      </c>
      <c r="O12" s="14"/>
    </row>
    <row r="13" spans="1:15" ht="13.5" customHeight="1" x14ac:dyDescent="0.2">
      <c r="A13" s="18" t="s">
        <v>11</v>
      </c>
      <c r="B13" s="11">
        <v>3858</v>
      </c>
      <c r="C13" s="11">
        <v>6127</v>
      </c>
      <c r="D13" s="11">
        <v>75738</v>
      </c>
      <c r="E13" s="12"/>
      <c r="F13" s="13">
        <v>19.631415241057542</v>
      </c>
      <c r="G13" s="13">
        <v>12.361351395462705</v>
      </c>
      <c r="H13" s="12"/>
      <c r="I13" s="11">
        <v>2262</v>
      </c>
      <c r="J13" s="11">
        <v>6614</v>
      </c>
      <c r="K13" s="11">
        <v>51136</v>
      </c>
      <c r="L13" s="12"/>
      <c r="M13" s="13">
        <v>22.606542882404952</v>
      </c>
      <c r="N13" s="13">
        <v>7.7314786815845178</v>
      </c>
      <c r="O13" s="14"/>
    </row>
    <row r="14" spans="1:15" ht="13.5" customHeight="1" x14ac:dyDescent="0.2">
      <c r="A14" s="18" t="s">
        <v>12</v>
      </c>
      <c r="B14" s="11">
        <v>3926</v>
      </c>
      <c r="C14" s="11">
        <v>6297</v>
      </c>
      <c r="D14" s="11">
        <v>76711</v>
      </c>
      <c r="E14" s="12"/>
      <c r="F14" s="13">
        <v>19.539225674987264</v>
      </c>
      <c r="G14" s="13">
        <v>12.182150230268382</v>
      </c>
      <c r="H14" s="12"/>
      <c r="I14" s="11">
        <v>2296</v>
      </c>
      <c r="J14" s="11">
        <v>6669</v>
      </c>
      <c r="K14" s="11">
        <v>51479</v>
      </c>
      <c r="L14" s="12"/>
      <c r="M14" s="13">
        <v>22.421167247386759</v>
      </c>
      <c r="N14" s="13">
        <v>7.7191482980956669</v>
      </c>
      <c r="O14" s="14"/>
    </row>
    <row r="15" spans="1:15" ht="13.5" customHeight="1" x14ac:dyDescent="0.2">
      <c r="A15" s="18" t="s">
        <v>13</v>
      </c>
      <c r="B15" s="11">
        <v>3922</v>
      </c>
      <c r="C15" s="11">
        <v>6249</v>
      </c>
      <c r="D15" s="11">
        <v>76310</v>
      </c>
      <c r="E15" s="12"/>
      <c r="F15" s="13">
        <v>19.456909739928609</v>
      </c>
      <c r="G15" s="13">
        <v>12.211553848615779</v>
      </c>
      <c r="H15" s="12"/>
      <c r="I15" s="11">
        <v>2309</v>
      </c>
      <c r="J15" s="11">
        <v>6590</v>
      </c>
      <c r="K15" s="11">
        <v>51839</v>
      </c>
      <c r="L15" s="12"/>
      <c r="M15" s="13">
        <v>22.450844521437851</v>
      </c>
      <c r="N15" s="13">
        <v>7.866312594840668</v>
      </c>
      <c r="O15" s="14"/>
    </row>
    <row r="16" spans="1:15" ht="13.5" customHeight="1" x14ac:dyDescent="0.2">
      <c r="A16" s="18" t="s">
        <v>14</v>
      </c>
      <c r="B16" s="11">
        <v>3793</v>
      </c>
      <c r="C16" s="11">
        <v>6180</v>
      </c>
      <c r="D16" s="11">
        <v>74693</v>
      </c>
      <c r="E16" s="12"/>
      <c r="F16" s="13">
        <v>19.692327972581069</v>
      </c>
      <c r="G16" s="13">
        <v>12.086245954692556</v>
      </c>
      <c r="H16" s="12"/>
      <c r="I16" s="11">
        <v>2333</v>
      </c>
      <c r="J16" s="11">
        <v>6549</v>
      </c>
      <c r="K16" s="11">
        <v>52665</v>
      </c>
      <c r="L16" s="12"/>
      <c r="M16" s="13">
        <v>22.573939134162025</v>
      </c>
      <c r="N16" s="13">
        <v>8.0416857535501602</v>
      </c>
      <c r="O16" s="14"/>
    </row>
    <row r="17" spans="1:15" ht="13.5" customHeight="1" x14ac:dyDescent="0.2">
      <c r="A17" s="18" t="s">
        <v>15</v>
      </c>
      <c r="B17" s="11">
        <v>3731</v>
      </c>
      <c r="C17" s="11">
        <v>6189</v>
      </c>
      <c r="D17" s="11">
        <v>73495</v>
      </c>
      <c r="E17" s="12"/>
      <c r="F17" s="13">
        <v>19.698472259447868</v>
      </c>
      <c r="G17" s="13">
        <v>11.875100985619648</v>
      </c>
      <c r="H17" s="12"/>
      <c r="I17" s="11">
        <v>2362</v>
      </c>
      <c r="J17" s="11">
        <v>6524</v>
      </c>
      <c r="K17" s="11">
        <v>53206</v>
      </c>
      <c r="L17" s="12"/>
      <c r="M17" s="13">
        <v>22.525825571549536</v>
      </c>
      <c r="N17" s="13">
        <v>8.1554261189454316</v>
      </c>
      <c r="O17" s="14"/>
    </row>
    <row r="18" spans="1:15" ht="13.5" customHeight="1" x14ac:dyDescent="0.2">
      <c r="A18" s="18" t="s">
        <v>16</v>
      </c>
      <c r="B18" s="11">
        <v>3635</v>
      </c>
      <c r="C18" s="11">
        <v>6055</v>
      </c>
      <c r="D18" s="11">
        <v>72148</v>
      </c>
      <c r="E18" s="12"/>
      <c r="F18" s="13">
        <v>19.848143053645117</v>
      </c>
      <c r="G18" s="13">
        <v>11.915441783649877</v>
      </c>
      <c r="H18" s="12"/>
      <c r="I18" s="11">
        <v>2391</v>
      </c>
      <c r="J18" s="11">
        <v>6408</v>
      </c>
      <c r="K18" s="11">
        <v>53963</v>
      </c>
      <c r="L18" s="12"/>
      <c r="M18" s="13">
        <v>22.569217900460057</v>
      </c>
      <c r="N18" s="13">
        <v>8.4211922596754061</v>
      </c>
      <c r="O18" s="14"/>
    </row>
    <row r="19" spans="1:15" ht="13.5" customHeight="1" x14ac:dyDescent="0.2">
      <c r="A19" s="18" t="s">
        <v>17</v>
      </c>
      <c r="B19" s="11">
        <v>3558</v>
      </c>
      <c r="C19" s="11">
        <v>5928</v>
      </c>
      <c r="D19" s="11">
        <v>70553</v>
      </c>
      <c r="E19" s="12"/>
      <c r="F19" s="13">
        <v>19.82939853850478</v>
      </c>
      <c r="G19" s="13">
        <v>11.901653171390013</v>
      </c>
      <c r="H19" s="12"/>
      <c r="I19" s="11">
        <v>2352</v>
      </c>
      <c r="J19" s="11">
        <v>6247</v>
      </c>
      <c r="K19" s="11">
        <v>53172</v>
      </c>
      <c r="L19" s="12"/>
      <c r="M19" s="13">
        <v>22.607142857142858</v>
      </c>
      <c r="N19" s="13">
        <v>8.5116055706739235</v>
      </c>
      <c r="O19" s="14"/>
    </row>
    <row r="20" spans="1:15" ht="13.5" customHeight="1" x14ac:dyDescent="0.2">
      <c r="A20" s="18" t="s">
        <v>18</v>
      </c>
      <c r="B20" s="11">
        <v>3521</v>
      </c>
      <c r="C20" s="11">
        <v>5914</v>
      </c>
      <c r="D20" s="11">
        <v>68865</v>
      </c>
      <c r="E20" s="12"/>
      <c r="F20" s="13">
        <v>19.558364101107639</v>
      </c>
      <c r="G20" s="13">
        <v>11.644403111261413</v>
      </c>
      <c r="H20" s="12"/>
      <c r="I20" s="11">
        <v>2348</v>
      </c>
      <c r="J20" s="11">
        <v>6175</v>
      </c>
      <c r="K20" s="11">
        <v>51264</v>
      </c>
      <c r="L20" s="12"/>
      <c r="M20" s="13">
        <v>21.833049403747872</v>
      </c>
      <c r="N20" s="13">
        <v>8.3018623481781368</v>
      </c>
      <c r="O20" s="14"/>
    </row>
    <row r="21" spans="1:15" ht="13.5" customHeight="1" x14ac:dyDescent="0.2">
      <c r="A21" s="18" t="s">
        <v>19</v>
      </c>
      <c r="B21" s="11">
        <v>3309</v>
      </c>
      <c r="C21" s="11">
        <v>5843</v>
      </c>
      <c r="D21" s="11">
        <v>66613</v>
      </c>
      <c r="E21" s="12"/>
      <c r="F21" s="13">
        <v>20.130855243275914</v>
      </c>
      <c r="G21" s="13">
        <v>11.400479205887386</v>
      </c>
      <c r="H21" s="12"/>
      <c r="I21" s="11">
        <v>2235</v>
      </c>
      <c r="J21" s="11">
        <v>6080</v>
      </c>
      <c r="K21" s="11">
        <v>49422</v>
      </c>
      <c r="L21" s="12"/>
      <c r="M21" s="13">
        <v>22.112751677852348</v>
      </c>
      <c r="N21" s="13">
        <v>8.1286184210526322</v>
      </c>
      <c r="O21" s="14"/>
    </row>
    <row r="22" spans="1:15" ht="13.5" customHeight="1" x14ac:dyDescent="0.2">
      <c r="A22" s="18" t="s">
        <v>20</v>
      </c>
      <c r="B22" s="11">
        <v>3335</v>
      </c>
      <c r="C22" s="11">
        <v>5851</v>
      </c>
      <c r="D22" s="11">
        <v>64791</v>
      </c>
      <c r="E22" s="12"/>
      <c r="F22" s="13">
        <v>19.427586206896553</v>
      </c>
      <c r="G22" s="13">
        <v>11.073491710818663</v>
      </c>
      <c r="H22" s="12"/>
      <c r="I22" s="11">
        <v>2256</v>
      </c>
      <c r="J22" s="11">
        <v>6019</v>
      </c>
      <c r="K22" s="11">
        <v>47802</v>
      </c>
      <c r="L22" s="12"/>
      <c r="M22" s="13">
        <v>21.188829787234042</v>
      </c>
      <c r="N22" s="13">
        <v>7.9418508057816917</v>
      </c>
      <c r="O22" s="14"/>
    </row>
    <row r="23" spans="1:15" ht="13.5" customHeight="1" x14ac:dyDescent="0.2">
      <c r="A23" s="18" t="s">
        <v>21</v>
      </c>
      <c r="B23" s="11">
        <v>3361</v>
      </c>
      <c r="C23" s="11">
        <v>5829</v>
      </c>
      <c r="D23" s="11">
        <v>63739</v>
      </c>
      <c r="E23" s="12"/>
      <c r="F23" s="13">
        <v>18.96429634037489</v>
      </c>
      <c r="G23" s="13">
        <v>10.934808715045463</v>
      </c>
      <c r="H23" s="12"/>
      <c r="I23" s="11">
        <v>2241</v>
      </c>
      <c r="J23" s="11">
        <v>5808</v>
      </c>
      <c r="K23" s="11">
        <v>46204</v>
      </c>
      <c r="L23" s="12"/>
      <c r="M23" s="13">
        <v>20.617581436858547</v>
      </c>
      <c r="N23" s="13">
        <v>7.9552341597796143</v>
      </c>
      <c r="O23" s="14"/>
    </row>
    <row r="24" spans="1:15" ht="13.5" customHeight="1" x14ac:dyDescent="0.2">
      <c r="A24" s="18" t="s">
        <v>22</v>
      </c>
      <c r="B24" s="11">
        <v>3432</v>
      </c>
      <c r="C24" s="11">
        <v>5985</v>
      </c>
      <c r="D24" s="11">
        <v>63424</v>
      </c>
      <c r="E24" s="12"/>
      <c r="F24" s="13">
        <v>18.480186480186479</v>
      </c>
      <c r="G24" s="13">
        <v>10.597159565580618</v>
      </c>
      <c r="H24" s="12"/>
      <c r="I24" s="11">
        <v>2121</v>
      </c>
      <c r="J24" s="11">
        <v>5772</v>
      </c>
      <c r="K24" s="11">
        <f>42330+2274</f>
        <v>44604</v>
      </c>
      <c r="L24" s="12"/>
      <c r="M24" s="13">
        <v>21.029702970297031</v>
      </c>
      <c r="N24" s="13">
        <v>7.7276507276507278</v>
      </c>
      <c r="O24" s="14"/>
    </row>
    <row r="25" spans="1:15" ht="13.5" customHeight="1" x14ac:dyDescent="0.2">
      <c r="A25" s="18" t="s">
        <v>23</v>
      </c>
      <c r="B25" s="11">
        <v>3473</v>
      </c>
      <c r="C25" s="11">
        <v>6029</v>
      </c>
      <c r="D25" s="11">
        <v>63311</v>
      </c>
      <c r="E25" s="12"/>
      <c r="F25" s="13">
        <v>18.229484595450618</v>
      </c>
      <c r="G25" s="13">
        <v>10.50107812240836</v>
      </c>
      <c r="H25" s="12"/>
      <c r="I25" s="11">
        <f>1974+248</f>
        <v>2222</v>
      </c>
      <c r="J25" s="11">
        <v>5700</v>
      </c>
      <c r="K25" s="11">
        <f>38044+4895</f>
        <v>42939</v>
      </c>
      <c r="L25" s="12"/>
      <c r="M25" s="13">
        <v>19.324482448244826</v>
      </c>
      <c r="N25" s="13">
        <v>7.5331578947368421</v>
      </c>
      <c r="O25" s="14"/>
    </row>
    <row r="26" spans="1:15" ht="13.5" customHeight="1" x14ac:dyDescent="0.2">
      <c r="A26" s="18" t="s">
        <v>24</v>
      </c>
      <c r="B26" s="11">
        <v>3481</v>
      </c>
      <c r="C26" s="11">
        <v>6094</v>
      </c>
      <c r="D26" s="11">
        <v>63527</v>
      </c>
      <c r="E26" s="12"/>
      <c r="F26" s="13">
        <v>18</v>
      </c>
      <c r="G26" s="13">
        <v>10</v>
      </c>
      <c r="H26" s="12"/>
      <c r="I26" s="11">
        <f>1729+431</f>
        <v>2160</v>
      </c>
      <c r="J26" s="11">
        <v>5654</v>
      </c>
      <c r="K26" s="11">
        <f>32909+8630</f>
        <v>41539</v>
      </c>
      <c r="L26" s="12"/>
      <c r="M26" s="13">
        <v>19.231018518518518</v>
      </c>
      <c r="N26" s="13">
        <v>7.346834099752388</v>
      </c>
      <c r="O26" s="14"/>
    </row>
    <row r="27" spans="1:15" ht="13.5" customHeight="1" x14ac:dyDescent="0.2">
      <c r="A27" s="18" t="s">
        <v>25</v>
      </c>
      <c r="B27" s="11">
        <v>3469</v>
      </c>
      <c r="C27" s="11">
        <v>6135</v>
      </c>
      <c r="D27" s="11">
        <v>63329</v>
      </c>
      <c r="E27" s="12"/>
      <c r="F27" s="13">
        <v>18.255693283366966</v>
      </c>
      <c r="G27" s="13">
        <v>10.322575387123065</v>
      </c>
      <c r="H27" s="12"/>
      <c r="I27" s="11">
        <f>1388+752</f>
        <v>2140</v>
      </c>
      <c r="J27" s="11">
        <v>5600</v>
      </c>
      <c r="K27" s="11">
        <f>26085+14897</f>
        <v>40982</v>
      </c>
      <c r="L27" s="12"/>
      <c r="M27" s="13">
        <v>19.150467289719625</v>
      </c>
      <c r="N27" s="13">
        <v>7.3182142857142853</v>
      </c>
      <c r="O27" s="14"/>
    </row>
    <row r="28" spans="1:15" ht="13.5" customHeight="1" x14ac:dyDescent="0.2">
      <c r="A28" s="18" t="s">
        <v>26</v>
      </c>
      <c r="B28" s="11">
        <v>3450</v>
      </c>
      <c r="C28" s="11">
        <v>6124</v>
      </c>
      <c r="D28" s="11">
        <v>62920</v>
      </c>
      <c r="E28" s="12"/>
      <c r="F28" s="13">
        <v>18.237681159420291</v>
      </c>
      <c r="G28" s="13">
        <v>10.274330502939256</v>
      </c>
      <c r="H28" s="12"/>
      <c r="I28" s="11">
        <f>1057+1061</f>
        <v>2118</v>
      </c>
      <c r="J28" s="11">
        <v>5568</v>
      </c>
      <c r="K28" s="11">
        <f>19896+20858</f>
        <v>40754</v>
      </c>
      <c r="L28" s="12"/>
      <c r="M28" s="13">
        <v>19.24173748819641</v>
      </c>
      <c r="N28" s="13">
        <v>7.3193247126436782</v>
      </c>
      <c r="O28" s="14"/>
    </row>
    <row r="29" spans="1:15" ht="13.5" customHeight="1" x14ac:dyDescent="0.2">
      <c r="A29" s="18" t="s">
        <v>28</v>
      </c>
      <c r="B29" s="11">
        <v>3423</v>
      </c>
      <c r="C29" s="11">
        <v>6167</v>
      </c>
      <c r="D29" s="11">
        <v>62694</v>
      </c>
      <c r="E29" s="12"/>
      <c r="F29" s="13">
        <f t="shared" ref="F29:F35" si="0">D29/B29</f>
        <v>18.315512708150745</v>
      </c>
      <c r="G29" s="13">
        <f t="shared" ref="G29:G35" si="1">D29/C29</f>
        <v>10.166045078644398</v>
      </c>
      <c r="H29" s="12"/>
      <c r="I29" s="11">
        <f>660+1463</f>
        <v>2123</v>
      </c>
      <c r="J29" s="11">
        <v>5664</v>
      </c>
      <c r="K29" s="11">
        <f>12374+28171</f>
        <v>40545</v>
      </c>
      <c r="L29" s="12"/>
      <c r="M29" s="13">
        <f t="shared" ref="M29:M35" si="2">K29/I29</f>
        <v>19.097974564295807</v>
      </c>
      <c r="N29" s="13">
        <f t="shared" ref="N29:N35" si="3">K29/J29</f>
        <v>7.1583686440677967</v>
      </c>
      <c r="O29" s="14"/>
    </row>
    <row r="30" spans="1:15" ht="13.5" customHeight="1" x14ac:dyDescent="0.2">
      <c r="A30" s="18" t="s">
        <v>29</v>
      </c>
      <c r="B30" s="11">
        <v>3416</v>
      </c>
      <c r="C30" s="11">
        <v>6269</v>
      </c>
      <c r="D30" s="11">
        <v>62671</v>
      </c>
      <c r="E30" s="12"/>
      <c r="F30" s="13">
        <f t="shared" si="0"/>
        <v>18.346311475409838</v>
      </c>
      <c r="G30" s="13">
        <f t="shared" si="1"/>
        <v>9.9969692135906847</v>
      </c>
      <c r="H30" s="12"/>
      <c r="I30" s="11">
        <v>2121</v>
      </c>
      <c r="J30" s="11">
        <v>5780</v>
      </c>
      <c r="K30" s="11">
        <f>5866+34739</f>
        <v>40605</v>
      </c>
      <c r="L30" s="12"/>
      <c r="M30" s="13">
        <f t="shared" si="2"/>
        <v>19.144271570014144</v>
      </c>
      <c r="N30" s="13">
        <f t="shared" si="3"/>
        <v>7.0250865051903117</v>
      </c>
      <c r="O30" s="14"/>
    </row>
    <row r="31" spans="1:15" ht="13.5" customHeight="1" x14ac:dyDescent="0.2">
      <c r="A31" s="18" t="s">
        <v>30</v>
      </c>
      <c r="B31" s="11">
        <v>3448</v>
      </c>
      <c r="C31" s="11">
        <v>6407</v>
      </c>
      <c r="D31" s="11">
        <v>63685</v>
      </c>
      <c r="E31" s="12"/>
      <c r="F31" s="13">
        <f t="shared" si="0"/>
        <v>18.470127610208817</v>
      </c>
      <c r="G31" s="13">
        <f t="shared" si="1"/>
        <v>9.9399094740127989</v>
      </c>
      <c r="H31" s="12"/>
      <c r="I31" s="11">
        <v>2103</v>
      </c>
      <c r="J31" s="11">
        <v>5894</v>
      </c>
      <c r="K31" s="11">
        <f>1909+38904</f>
        <v>40813</v>
      </c>
      <c r="L31" s="12"/>
      <c r="M31" s="13">
        <f t="shared" si="2"/>
        <v>19.407037565382787</v>
      </c>
      <c r="N31" s="13">
        <f t="shared" si="3"/>
        <v>6.9244994910078042</v>
      </c>
      <c r="O31" s="14"/>
    </row>
    <row r="32" spans="1:15" ht="13.5" customHeight="1" x14ac:dyDescent="0.2">
      <c r="A32" s="18" t="s">
        <v>31</v>
      </c>
      <c r="B32" s="11">
        <v>3484</v>
      </c>
      <c r="C32" s="11">
        <v>6541</v>
      </c>
      <c r="D32" s="11">
        <v>64025</v>
      </c>
      <c r="E32" s="12"/>
      <c r="F32" s="13">
        <f t="shared" si="0"/>
        <v>18.376865671641792</v>
      </c>
      <c r="G32" s="13">
        <f t="shared" si="1"/>
        <v>9.7882586760434176</v>
      </c>
      <c r="H32" s="12"/>
      <c r="I32" s="11">
        <v>2083</v>
      </c>
      <c r="J32" s="11">
        <v>5875</v>
      </c>
      <c r="K32" s="11">
        <v>40122</v>
      </c>
      <c r="L32" s="12"/>
      <c r="M32" s="13">
        <f t="shared" si="2"/>
        <v>19.261641862698031</v>
      </c>
      <c r="N32" s="13">
        <f t="shared" si="3"/>
        <v>6.8292765957446813</v>
      </c>
      <c r="O32" s="14"/>
    </row>
    <row r="33" spans="1:15" ht="13.5" customHeight="1" x14ac:dyDescent="0.2">
      <c r="A33" s="18" t="s">
        <v>32</v>
      </c>
      <c r="B33" s="11">
        <v>3562</v>
      </c>
      <c r="C33" s="11">
        <v>6700</v>
      </c>
      <c r="D33" s="11">
        <v>64836</v>
      </c>
      <c r="E33" s="12"/>
      <c r="F33" s="13">
        <f t="shared" si="0"/>
        <v>18.202133632790567</v>
      </c>
      <c r="G33" s="13">
        <f t="shared" si="1"/>
        <v>9.6770149253731343</v>
      </c>
      <c r="H33" s="12"/>
      <c r="I33" s="11">
        <v>2056</v>
      </c>
      <c r="J33" s="11">
        <v>5832</v>
      </c>
      <c r="K33" s="11">
        <v>39168</v>
      </c>
      <c r="L33" s="12"/>
      <c r="M33" s="13">
        <f t="shared" si="2"/>
        <v>19.050583657587548</v>
      </c>
      <c r="N33" s="13">
        <f t="shared" si="3"/>
        <v>6.716049382716049</v>
      </c>
      <c r="O33" s="14"/>
    </row>
    <row r="34" spans="1:15" ht="13.5" customHeight="1" x14ac:dyDescent="0.2">
      <c r="A34" s="18" t="s">
        <v>33</v>
      </c>
      <c r="B34" s="11">
        <v>3570</v>
      </c>
      <c r="C34" s="11">
        <v>6650</v>
      </c>
      <c r="D34" s="11">
        <v>65249</v>
      </c>
      <c r="E34" s="12"/>
      <c r="F34" s="13">
        <f t="shared" si="0"/>
        <v>18.277030812324931</v>
      </c>
      <c r="G34" s="13">
        <f t="shared" si="1"/>
        <v>9.8118796992481201</v>
      </c>
      <c r="H34" s="12"/>
      <c r="I34" s="11">
        <v>2067</v>
      </c>
      <c r="J34" s="11">
        <v>5661</v>
      </c>
      <c r="K34" s="11">
        <v>38988</v>
      </c>
      <c r="L34" s="12"/>
      <c r="M34" s="13">
        <f t="shared" si="2"/>
        <v>18.862119013062408</v>
      </c>
      <c r="N34" s="13">
        <f t="shared" si="3"/>
        <v>6.8871224165341811</v>
      </c>
      <c r="O34" s="14"/>
    </row>
    <row r="35" spans="1:15" ht="13.5" customHeight="1" x14ac:dyDescent="0.2">
      <c r="A35" s="18" t="s">
        <v>34</v>
      </c>
      <c r="B35" s="11">
        <v>3568</v>
      </c>
      <c r="C35" s="11">
        <v>6749</v>
      </c>
      <c r="D35" s="11">
        <v>66057</v>
      </c>
      <c r="E35" s="12"/>
      <c r="F35" s="13">
        <f t="shared" si="0"/>
        <v>18.513733183856502</v>
      </c>
      <c r="G35" s="13">
        <f t="shared" si="1"/>
        <v>9.7876722477404066</v>
      </c>
      <c r="H35" s="12"/>
      <c r="I35" s="11">
        <v>2040</v>
      </c>
      <c r="J35" s="11">
        <v>5624</v>
      </c>
      <c r="K35" s="11">
        <v>39019</v>
      </c>
      <c r="L35" s="12"/>
      <c r="M35" s="13">
        <f t="shared" si="2"/>
        <v>19.126960784313727</v>
      </c>
      <c r="N35" s="13">
        <f t="shared" si="3"/>
        <v>6.937944523470839</v>
      </c>
      <c r="O35" s="14"/>
    </row>
    <row r="36" spans="1:15" ht="13.5" customHeight="1" x14ac:dyDescent="0.2">
      <c r="A36" s="18" t="s">
        <v>35</v>
      </c>
      <c r="B36" s="11">
        <v>3569</v>
      </c>
      <c r="C36" s="11">
        <v>6866.5303030302921</v>
      </c>
      <c r="D36" s="11">
        <v>65765</v>
      </c>
      <c r="E36" s="12"/>
      <c r="F36" s="13">
        <f t="shared" ref="F36" si="4">D36/B36</f>
        <v>18.426730176520035</v>
      </c>
      <c r="G36" s="13">
        <f t="shared" ref="G36" si="5">D36/C36</f>
        <v>9.5776173842816981</v>
      </c>
      <c r="H36" s="12"/>
      <c r="I36" s="11">
        <v>2041</v>
      </c>
      <c r="J36" s="11">
        <v>5703.9658649314415</v>
      </c>
      <c r="K36" s="11">
        <v>38625</v>
      </c>
      <c r="L36" s="12"/>
      <c r="M36" s="13">
        <f t="shared" ref="M36" si="6">K36/I36</f>
        <v>18.924546790788828</v>
      </c>
      <c r="N36" s="13">
        <f t="shared" ref="N36" si="7">K36/J36</f>
        <v>6.7716043389162621</v>
      </c>
      <c r="O36" s="14"/>
    </row>
    <row r="37" spans="1:15" ht="13.5" customHeight="1" x14ac:dyDescent="0.2">
      <c r="A37" s="18" t="s">
        <v>44</v>
      </c>
      <c r="B37" s="11">
        <v>3592</v>
      </c>
      <c r="C37" s="11">
        <v>7047</v>
      </c>
      <c r="D37" s="11">
        <v>67959</v>
      </c>
      <c r="E37" s="12"/>
      <c r="F37" s="13">
        <f t="shared" ref="F37" si="8">D37/B37</f>
        <v>18.919543429844097</v>
      </c>
      <c r="G37" s="13">
        <f t="shared" ref="G37" si="9">D37/C37</f>
        <v>9.6436781609195403</v>
      </c>
      <c r="H37" s="12"/>
      <c r="I37" s="11">
        <v>2085</v>
      </c>
      <c r="J37" s="11">
        <v>5869</v>
      </c>
      <c r="K37" s="11">
        <v>40813</v>
      </c>
      <c r="L37" s="12"/>
      <c r="M37" s="13">
        <f t="shared" ref="M37" si="10">K37/I37</f>
        <v>19.574580335731415</v>
      </c>
      <c r="N37" s="13">
        <f t="shared" ref="N37" si="11">K37/J37</f>
        <v>6.9539955699437721</v>
      </c>
      <c r="O37" s="14"/>
    </row>
    <row r="38" spans="1:15" ht="18" customHeight="1" x14ac:dyDescent="0.25">
      <c r="A38" s="15" t="s">
        <v>36</v>
      </c>
    </row>
  </sheetData>
  <mergeCells count="6">
    <mergeCell ref="M3:N3"/>
    <mergeCell ref="B2:G2"/>
    <mergeCell ref="I2:N2"/>
    <mergeCell ref="B3:B4"/>
    <mergeCell ref="F3:G3"/>
    <mergeCell ref="I3:I4"/>
  </mergeCells>
  <pageMargins left="0.59055118110236215" right="0.59055118110236215" top="1.1811023622047243" bottom="0.78740157480314965" header="0.31496062992125984" footer="0.31496062992125984"/>
  <pageSetup paperSize="9" orientation="portrait" r:id="rId1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Ed, BEd, BA Friedrich Lehrbaumer"/>
    <f:field ref="FSCFOLIO_1_1001_FieldCurrentDate" text="10.05.2024 08:03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Volks- Hauptschulen NMS" edit="true"/>
    <f:field ref="CCAPRECONFIG_15_1001_Objektname" text="Volks- Hauptschulen NMS" edit="true"/>
    <f:field ref="objname" text="Volks- Hauptschulen NMS" edit="true"/>
    <f:field ref="objsubject" text="" edit="true"/>
    <f:field ref="objcreatedby" text="Velas, Gabriele"/>
    <f:field ref="objcreatedat" date="2024-05-08T14:46:31" text="08.05.2024 14:46:31"/>
    <f:field ref="objchangedby" text="Velas, Gabriele"/>
    <f:field ref="objmodifiedat" date="2024-05-08T14:46:31" text="08.05.2024 14:46:3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Christian (RU2-Mödling)</dc:creator>
  <cp:lastModifiedBy>Velas Gabriele (RU2)</cp:lastModifiedBy>
  <cp:lastPrinted>2021-09-09T13:24:04Z</cp:lastPrinted>
  <dcterms:created xsi:type="dcterms:W3CDTF">2012-07-24T10:35:20Z</dcterms:created>
  <dcterms:modified xsi:type="dcterms:W3CDTF">2024-05-08T12:40:50Z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08.05.2024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Volks- Hauptschulen NMS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8. Mai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08.05.2024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*COO.1000.8802.68.15718392*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Bearbeitung</vt:lpwstr>
  </property>
  <property name="FSC#COOELAK@1.1001:CurrentUserEmail" pid="100" fmtid="{D5CDD505-2E9C-101B-9397-08002B2CF9AE}">
    <vt:lpwstr>Friedrich.Lehrbaumer@noel.gv.at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COOELAK@1.1001:FileRefOULong" pid="134" fmtid="{D5CDD505-2E9C-101B-9397-08002B2CF9AE}">
    <vt:lpwstr/>
  </property>
  <property name="FSC#ATPRECONFIG@1.1001:ChargePreview" pid="135" fmtid="{D5CDD505-2E9C-101B-9397-08002B2CF9AE}">
    <vt:lpwstr/>
  </property>
  <property name="FSC#ATSTATECFG@1.1001:ExternalFile" pid="136" fmtid="{D5CDD505-2E9C-101B-9397-08002B2CF9AE}">
    <vt:lpwstr/>
  </property>
  <property name="FSC#COOSYSTEM@1.1:Container" pid="137" fmtid="{D5CDD505-2E9C-101B-9397-08002B2CF9AE}">
    <vt:lpwstr>COO.1000.8802.68.15718392</vt:lpwstr>
  </property>
  <property name="FSC#FSCFOLIO@1.1001:docpropproject" pid="138" fmtid="{D5CDD505-2E9C-101B-9397-08002B2CF9AE}">
    <vt:lpwstr/>
  </property>
</Properties>
</file>